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P\DGI\DEDIS\40000\41200_Elabo_Prog\50580\DEP-ASP\Programme\5388_Electromecanique_systeme_auto\5388\SYGED\Lettres adm\"/>
    </mc:Choice>
  </mc:AlternateContent>
  <xr:revisionPtr revIDLastSave="0" documentId="13_ncr:1_{2EAD2BDD-7E8C-4E4D-A2CD-C3AA100B6FBB}" xr6:coauthVersionLast="47" xr6:coauthVersionMax="47" xr10:uidLastSave="{00000000-0000-0000-0000-000000000000}"/>
  <bookViews>
    <workbookView xWindow="-120" yWindow="-120" windowWidth="29040" windowHeight="15840" xr2:uid="{03242970-7E47-4670-9C60-B0FC225E22F1}"/>
  </bookViews>
  <sheets>
    <sheet name="MAO" sheetId="3" r:id="rId1"/>
    <sheet name="RM" sheetId="4" r:id="rId2"/>
  </sheets>
  <definedNames>
    <definedName name="_xlnm._FilterDatabase" localSheetId="0" hidden="1">MAO!$A$6:$L$6</definedName>
    <definedName name="_xlnm._FilterDatabase" localSheetId="1" hidden="1">RM!$A$6:$L$6</definedName>
    <definedName name="Z_3490F103_E708_4B0F_8933_87DC94E555AA_.wvu.FilterData" localSheetId="0" hidden="1">MAO!$C$6:$L$238</definedName>
    <definedName name="Z_3490F103_E708_4B0F_8933_87DC94E555AA_.wvu.FilterData" localSheetId="1" hidden="1">RM!$C$6:$L$191</definedName>
    <definedName name="Z_3490F103_E708_4B0F_8933_87DC94E555AA_.wvu.PrintArea" localSheetId="0" hidden="1">MAO!$C$6:$L$238</definedName>
    <definedName name="Z_3490F103_E708_4B0F_8933_87DC94E555AA_.wvu.PrintArea" localSheetId="1" hidden="1">RM!$C$6:$L$191</definedName>
    <definedName name="Z_7A5A272E_1070_4F99_92DD_8980D9F54DCC_.wvu.FilterData" localSheetId="0" hidden="1">MAO!$C$6:$L$238</definedName>
    <definedName name="Z_7A5A272E_1070_4F99_92DD_8980D9F54DCC_.wvu.FilterData" localSheetId="1" hidden="1">RM!$C$6:$L$191</definedName>
    <definedName name="Z_7A5A272E_1070_4F99_92DD_8980D9F54DCC_.wvu.PrintArea" localSheetId="0" hidden="1">MAO!$C$6:$L$238</definedName>
    <definedName name="Z_7A5A272E_1070_4F99_92DD_8980D9F54DCC_.wvu.PrintArea" localSheetId="1" hidden="1">RM!$C$6:$L$191</definedName>
    <definedName name="_xlnm.Print_Area" localSheetId="0">MAO!$A$1:$L$238</definedName>
    <definedName name="_xlnm.Print_Area" localSheetId="1">RM!$A$1:$L$191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5" i="4" l="1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45" i="4"/>
  <c r="I146" i="4"/>
  <c r="I147" i="4"/>
  <c r="I148" i="4"/>
  <c r="I149" i="4"/>
  <c r="I150" i="4"/>
  <c r="I151" i="4"/>
  <c r="I152" i="4"/>
  <c r="I153" i="4"/>
  <c r="I154" i="4"/>
  <c r="I143" i="4"/>
  <c r="I144" i="4"/>
  <c r="I23" i="3"/>
  <c r="I24" i="3"/>
  <c r="I25" i="3"/>
  <c r="I26" i="3"/>
  <c r="I27" i="3"/>
  <c r="I28" i="3"/>
  <c r="I29" i="3"/>
  <c r="I30" i="3"/>
  <c r="I31" i="3"/>
  <c r="I32" i="3"/>
  <c r="I7" i="3"/>
  <c r="I33" i="3"/>
  <c r="I34" i="3"/>
  <c r="I35" i="3"/>
  <c r="I36" i="3"/>
  <c r="I37" i="3"/>
  <c r="I38" i="3"/>
  <c r="I39" i="3"/>
  <c r="I8" i="3"/>
  <c r="I40" i="3"/>
  <c r="I9" i="3"/>
  <c r="I10" i="3"/>
  <c r="I41" i="3"/>
  <c r="I42" i="3"/>
  <c r="I43" i="3"/>
  <c r="I44" i="3"/>
  <c r="I45" i="3"/>
  <c r="I46" i="3"/>
  <c r="I47" i="3"/>
  <c r="I48" i="3"/>
  <c r="I49" i="3"/>
  <c r="I11" i="3"/>
  <c r="I50" i="3"/>
  <c r="I12" i="3"/>
  <c r="I51" i="3"/>
  <c r="I52" i="3"/>
  <c r="I53" i="3"/>
  <c r="I54" i="3"/>
  <c r="I55" i="3"/>
  <c r="I56" i="3"/>
  <c r="I13" i="3"/>
  <c r="I14" i="3"/>
  <c r="I57" i="3"/>
  <c r="I58" i="3"/>
  <c r="I59" i="3"/>
  <c r="I60" i="3"/>
  <c r="I61" i="3"/>
  <c r="I62" i="3"/>
  <c r="I63" i="3"/>
  <c r="I64" i="3"/>
  <c r="I65" i="3"/>
  <c r="I66" i="3"/>
  <c r="I15" i="3"/>
  <c r="I1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17" i="3"/>
  <c r="I18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9" i="3"/>
  <c r="I188" i="3"/>
  <c r="I20" i="3"/>
  <c r="I189" i="3"/>
  <c r="I190" i="3"/>
  <c r="I191" i="3"/>
  <c r="I2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2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2" i="4"/>
  <c r="I140" i="4"/>
  <c r="I106" i="4"/>
  <c r="A3" i="4"/>
  <c r="I21" i="4"/>
  <c r="I20" i="4"/>
  <c r="I19" i="4"/>
  <c r="I113" i="4"/>
  <c r="I112" i="4"/>
  <c r="I107" i="4"/>
  <c r="I78" i="4"/>
  <c r="I77" i="4"/>
  <c r="I111" i="4"/>
  <c r="I110" i="4"/>
  <c r="I109" i="4"/>
  <c r="I108" i="4"/>
  <c r="I99" i="4"/>
  <c r="I98" i="4"/>
  <c r="I97" i="4"/>
  <c r="I96" i="4"/>
  <c r="I134" i="4"/>
  <c r="I133" i="4"/>
  <c r="I142" i="4"/>
  <c r="I141" i="4"/>
  <c r="I139" i="4"/>
  <c r="I138" i="4"/>
  <c r="I137" i="4"/>
  <c r="I136" i="4"/>
  <c r="I135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05" i="4"/>
  <c r="I104" i="4"/>
  <c r="I103" i="4"/>
  <c r="I102" i="4"/>
  <c r="I101" i="4"/>
  <c r="I100" i="4"/>
  <c r="I95" i="4"/>
  <c r="I94" i="4"/>
  <c r="I93" i="4"/>
  <c r="I92" i="4"/>
  <c r="I91" i="4"/>
  <c r="I89" i="4"/>
  <c r="I88" i="4"/>
  <c r="I87" i="4"/>
  <c r="I82" i="4"/>
  <c r="I84" i="4"/>
  <c r="I83" i="4"/>
  <c r="I80" i="4"/>
  <c r="I79" i="4"/>
  <c r="I76" i="4"/>
  <c r="I75" i="4"/>
  <c r="I74" i="4"/>
  <c r="I73" i="4"/>
  <c r="I72" i="4"/>
  <c r="I71" i="4"/>
  <c r="I70" i="4"/>
  <c r="I69" i="4"/>
  <c r="I68" i="4"/>
  <c r="I67" i="4"/>
  <c r="I66" i="4"/>
  <c r="I65" i="4"/>
  <c r="I63" i="4"/>
  <c r="I62" i="4"/>
  <c r="I61" i="4"/>
  <c r="I60" i="4"/>
  <c r="I59" i="4"/>
  <c r="I58" i="4"/>
  <c r="I57" i="4"/>
  <c r="I56" i="4"/>
  <c r="I55" i="4"/>
  <c r="I54" i="4"/>
  <c r="I53" i="4"/>
  <c r="I64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18" i="4"/>
  <c r="I17" i="4"/>
  <c r="I16" i="4"/>
  <c r="I15" i="4"/>
  <c r="I14" i="4"/>
  <c r="I13" i="4"/>
  <c r="I12" i="4"/>
  <c r="I11" i="4"/>
  <c r="I10" i="4"/>
  <c r="I9" i="4"/>
  <c r="I8" i="4"/>
  <c r="I7" i="4"/>
  <c r="I85" i="4"/>
  <c r="I86" i="4"/>
  <c r="I81" i="4"/>
  <c r="I9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tc={9B026A4F-CC84-4AE8-9742-541D8A1ACE6D}</author>
    <author>tc={2EB0857B-EBB2-4B3C-8684-55721C741123}</author>
    <author>tc={F82C43B5-7B1F-47F3-95ED-BFC4FD320130}</author>
  </authors>
  <commentList>
    <comment ref="F22" authorId="0" shapeId="0" xr:uid="{9B026A4F-CC84-4AE8-9742-541D8A1ACE6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Je suis pas sur c'est quoi</t>
      </text>
    </comment>
    <comment ref="F23" authorId="1" shapeId="0" xr:uid="{2EB0857B-EBB2-4B3C-8684-55721C74112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Vraiment pas le même prix les deux 
Réponse :
    Peut-etre un lot</t>
      </text>
    </comment>
    <comment ref="F30" authorId="2" shapeId="0" xr:uid="{F82C43B5-7B1F-47F3-95ED-BFC4FD32013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Câble de levage ou électrique ?</t>
      </text>
    </comment>
  </commentList>
</comments>
</file>

<file path=xl/sharedStrings.xml><?xml version="1.0" encoding="utf-8"?>
<sst xmlns="http://schemas.openxmlformats.org/spreadsheetml/2006/main" count="2014" uniqueCount="730">
  <si>
    <t>Programme</t>
  </si>
  <si>
    <t>Catégorie</t>
  </si>
  <si>
    <t xml:space="preserve">Article </t>
  </si>
  <si>
    <t xml:space="preserve">Description </t>
  </si>
  <si>
    <t xml:space="preserve">Quantité </t>
  </si>
  <si>
    <t>Coût unitaire 
(Hors taxes)</t>
  </si>
  <si>
    <t xml:space="preserve">Durée de vie </t>
  </si>
  <si>
    <t>Compétence principale</t>
  </si>
  <si>
    <t xml:space="preserve">Local </t>
  </si>
  <si>
    <t>-</t>
  </si>
  <si>
    <t>Nom de catégorie</t>
  </si>
  <si>
    <t>Coût total</t>
  </si>
  <si>
    <t>LISTE COMPLÈTE DU MOBILIER, APPAREILLAGE ET OUTILLAGE QUE LE CSS DOIT POSSÉDER POUR OFFRIR LE PROGRAMME D'ÉTUDES</t>
  </si>
  <si>
    <t>Mobilier</t>
  </si>
  <si>
    <t>Appareillage et outillage</t>
  </si>
  <si>
    <t>Nom du programme</t>
  </si>
  <si>
    <t>Classeur</t>
  </si>
  <si>
    <t xml:space="preserve">Logiciel </t>
  </si>
  <si>
    <t>Pince</t>
  </si>
  <si>
    <t>Durée de vie (%)</t>
  </si>
  <si>
    <t>LISTE COMPLÈTE DES RESSOURCES MATÉRIELLES QUE LE CSS DOIT POSSÉDER POUR OFFRIR LE PROGRAMME D'ÉTUDES</t>
  </si>
  <si>
    <t>Foret</t>
  </si>
  <si>
    <t>Accouplement</t>
  </si>
  <si>
    <t>Baladeuse</t>
  </si>
  <si>
    <t>Boyau</t>
  </si>
  <si>
    <t>Boyau à air</t>
  </si>
  <si>
    <t>Burin</t>
  </si>
  <si>
    <t>Oxygène</t>
  </si>
  <si>
    <t>Coffre à outils</t>
  </si>
  <si>
    <t>Compas</t>
  </si>
  <si>
    <t>Coupe-boulon</t>
  </si>
  <si>
    <t>Douille</t>
  </si>
  <si>
    <t xml:space="preserve">Équerre </t>
  </si>
  <si>
    <t>Étau</t>
  </si>
  <si>
    <t>Fausse équerre</t>
  </si>
  <si>
    <t>Jauge</t>
  </si>
  <si>
    <t>Lame</t>
  </si>
  <si>
    <t>Perceuse à colonne</t>
  </si>
  <si>
    <t>Par ensemble</t>
  </si>
  <si>
    <t>Rapporteur d'angles</t>
  </si>
  <si>
    <t xml:space="preserve">Règle </t>
  </si>
  <si>
    <t>Serre-joint</t>
  </si>
  <si>
    <t>Serre-joint en C</t>
  </si>
  <si>
    <t xml:space="preserve">Brosse </t>
  </si>
  <si>
    <t>Buse</t>
  </si>
  <si>
    <t>Câble</t>
  </si>
  <si>
    <t>Disque abrasif</t>
  </si>
  <si>
    <t>Électrode</t>
  </si>
  <si>
    <t>Gabarit</t>
  </si>
  <si>
    <t>Huile</t>
  </si>
  <si>
    <t>Pince-étau</t>
  </si>
  <si>
    <t>Tournevis</t>
  </si>
  <si>
    <t>Ressources matérielles</t>
  </si>
  <si>
    <t>Électromécanique de systèmes automatisés</t>
  </si>
  <si>
    <t>53xx</t>
  </si>
  <si>
    <t>DEP 5388 Électromécanique de systèmes automatisés</t>
  </si>
  <si>
    <t>Ensemble comprenant : à plateaux, à goupilles, à crabots, à chaîne, Falk, etc.</t>
  </si>
  <si>
    <t xml:space="preserve">Alésoir  </t>
  </si>
  <si>
    <t>Pour machine, queue conique, jeu de 1/4" à 1 1/2"</t>
  </si>
  <si>
    <t>Pour machine, queue cylindrique, jeu de 4 à 13 à tous les 0,5 mm  (métrique)</t>
  </si>
  <si>
    <t>Pour machine, queue cylindrique, 1/8" à 1/2" à tous les 1/32"</t>
  </si>
  <si>
    <t>À main, jeu de 1/4" à 1 1/2" à tous les 1/32"</t>
  </si>
  <si>
    <t>À main,  jeu de 0 mm à 37 mm à tous les mm</t>
  </si>
  <si>
    <t>À tuyau, conique, ensemble de 0" à 2" de diamètre, rochet avec manche</t>
  </si>
  <si>
    <t>Pour goupille conique, jeu impérial</t>
  </si>
  <si>
    <t>Alimentation</t>
  </si>
  <si>
    <t>Bloc d'alimentation de laboratoire, tensions variables AC 0-24 V. DC 0-24 V</t>
  </si>
  <si>
    <t>Régularisée, sources de tension 5 Vcc, +12--12 Vcc, 24 Vcc</t>
  </si>
  <si>
    <t>Armoire</t>
  </si>
  <si>
    <t>De rangement, en acier émail cuit 36"x 20"x72"</t>
  </si>
  <si>
    <t>Arrache-garniture</t>
  </si>
  <si>
    <t>Jeu complet</t>
  </si>
  <si>
    <t>Aspirateur</t>
  </si>
  <si>
    <t>Solide et liquide</t>
  </si>
  <si>
    <t>Assembleur pour chaîne rouleau</t>
  </si>
  <si>
    <t>Jeu pour différents pas</t>
  </si>
  <si>
    <t>Attaches et accessoires</t>
  </si>
  <si>
    <t>Ensemble comprenant: maillons d'accouplement, crochets, manilles, cosses, etc.</t>
  </si>
  <si>
    <t>Automate</t>
  </si>
  <si>
    <t>Programmable, intermédiaire comprenant 16 in TOR, 16 out TOR, 4 in analog, 4 out analog, cartes de communication</t>
  </si>
  <si>
    <t xml:space="preserve">Bague de montage pour roulement </t>
  </si>
  <si>
    <t>Ensemble comprenant les bagues de montagne et marteau</t>
  </si>
  <si>
    <t>Bain de lavage</t>
  </si>
  <si>
    <t>Cabinet fixe à tiroir</t>
  </si>
  <si>
    <r>
      <t>Pour ranger les différentes pièces</t>
    </r>
    <r>
      <rPr>
        <sz val="11"/>
        <color rgb="FFFF0000"/>
        <rFont val="Calibri"/>
        <family val="2"/>
        <scheme val="minor"/>
      </rPr>
      <t xml:space="preserve"> </t>
    </r>
  </si>
  <si>
    <t>Balance à crochet</t>
  </si>
  <si>
    <t>Balance à crochet suspendue</t>
  </si>
  <si>
    <t>Banc (tabouret)</t>
  </si>
  <si>
    <t>Pour table de travail</t>
  </si>
  <si>
    <t>Chariot mobile pour ordinateurs portables</t>
  </si>
  <si>
    <t>Peut contenir jusqu'à 30 portables écran 15 pouces</t>
  </si>
  <si>
    <t>Balance à ressort</t>
  </si>
  <si>
    <t>Capacité environ  15 kg</t>
  </si>
  <si>
    <t>Banc de montage</t>
  </si>
  <si>
    <t>Pour tuyauterie, montage fonctionnel de tuyauterie (cuivre, plastique, acier, hydraulique et caoutchouc) pour des vérifications, montages et démontages</t>
  </si>
  <si>
    <t xml:space="preserve">Banc d'essai mécanique </t>
  </si>
  <si>
    <t>Banc mécanique fonctionnel. Différents modèles comprenants poulies et courrroies, roues dentées et chaînes, réducteur de vitesse à engrenage, réducteur de vitesse à vis, roulements et dispositifs de sécurité</t>
  </si>
  <si>
    <t xml:space="preserve">Banc hydraulique et électrohydraulique </t>
  </si>
  <si>
    <t>Panneaux de montage avec unité hydraulique différents systèmes électromécanques, électrohydrauliques pouvant être contrôlés par automates programmables, relais programmables ou relais</t>
  </si>
  <si>
    <t xml:space="preserve">Banc pneumatique et électropneumatique </t>
  </si>
  <si>
    <t>Avec 2 panneaux de  montage ou 10 avec un panneau</t>
  </si>
  <si>
    <t>Barre à levier</t>
  </si>
  <si>
    <t>Ensemble de différentes longueurs</t>
  </si>
  <si>
    <t xml:space="preserve">Barres parallèles </t>
  </si>
  <si>
    <t xml:space="preserve">Ensemble </t>
  </si>
  <si>
    <t>Bloc en V</t>
  </si>
  <si>
    <t>Avec attaches</t>
  </si>
  <si>
    <t>Broche à rainure</t>
  </si>
  <si>
    <t>Pour brochage, avec épaulement et broches</t>
  </si>
  <si>
    <t>Bureau-enseignant</t>
  </si>
  <si>
    <t>Pour chalumeau chauffage</t>
  </si>
  <si>
    <t>Tableau blanc</t>
  </si>
  <si>
    <t>Tableau blanc 44 X 96</t>
  </si>
  <si>
    <t>Pour chalumeau coupage</t>
  </si>
  <si>
    <t>Cadenas à clé</t>
  </si>
  <si>
    <t xml:space="preserve">Cadenas de sécurité pour élève et machine </t>
  </si>
  <si>
    <t>Cale d'alignements</t>
  </si>
  <si>
    <t>Boîte de cales de différentes épaisseurs</t>
  </si>
  <si>
    <t>Cale étalon</t>
  </si>
  <si>
    <t>Ensemble de classe moyenne</t>
  </si>
  <si>
    <t xml:space="preserve">Caméra thermique </t>
  </si>
  <si>
    <t>Caméra d'imagerie termique (ex.: FLIR E4)</t>
  </si>
  <si>
    <t>Cellule robotisée</t>
  </si>
  <si>
    <t>Petit format pour pratiquer la programmation</t>
  </si>
  <si>
    <t>Chaise</t>
  </si>
  <si>
    <t xml:space="preserve">Ergonomique, 5 roulettes      </t>
  </si>
  <si>
    <t>Chariot</t>
  </si>
  <si>
    <t>Pour transporter le matériel pédagogique</t>
  </si>
  <si>
    <t>Chariot diable</t>
  </si>
  <si>
    <t>Chariot plate-forme</t>
  </si>
  <si>
    <t>Chariot pour bobine de fils</t>
  </si>
  <si>
    <t>Chasse goupille conique</t>
  </si>
  <si>
    <t>Ensemble</t>
  </si>
  <si>
    <t>Chauffe roulement</t>
  </si>
  <si>
    <t>Plaque chauffante ou à barre induction</t>
  </si>
  <si>
    <t>Cintreuse</t>
  </si>
  <si>
    <t xml:space="preserve">Manuelle portative pour tubes de 1/4" à 1/2", </t>
  </si>
  <si>
    <t>Hydraulique, pour conduit</t>
  </si>
  <si>
    <t>Circuit électrique</t>
  </si>
  <si>
    <t>Panneau de contrôle électrique de base comprenant relais, bloc d'alimentation bouton poussoir, lumière et charge. Avec plans.</t>
  </si>
  <si>
    <t>Circuit électronique</t>
  </si>
  <si>
    <t>Pour composants, semi-conducteurs et circ. intégrés linéaires (contrôle)</t>
  </si>
  <si>
    <t>Circuits moteur</t>
  </si>
  <si>
    <t>Montage de démarreur, contrôle de moteur fonctionnel de différents types</t>
  </si>
  <si>
    <t>Format légal, 4 tiroirs</t>
  </si>
  <si>
    <t>Classeur pour plans</t>
  </si>
  <si>
    <t>5 tiroirs, à glissement</t>
  </si>
  <si>
    <t>Cisaille</t>
  </si>
  <si>
    <t xml:space="preserve">À métal, comprenant 3 cisailles </t>
  </si>
  <si>
    <t xml:space="preserve">Clé à ergot </t>
  </si>
  <si>
    <t>Ensemble de différent format</t>
  </si>
  <si>
    <t>Clé à molette</t>
  </si>
  <si>
    <t>12"</t>
  </si>
  <si>
    <t>Clé à percussion</t>
  </si>
  <si>
    <t>Pneumatique ou batterie, prise 1/2"</t>
  </si>
  <si>
    <t>Clé à tuyau</t>
  </si>
  <si>
    <t>Clé dynamométrique</t>
  </si>
  <si>
    <t>Outils divers</t>
  </si>
  <si>
    <t xml:space="preserve">Comparateur </t>
  </si>
  <si>
    <t>À cadran, sur base magnétique graduée en 0,001"</t>
  </si>
  <si>
    <t>Compresseur à piston</t>
  </si>
  <si>
    <t>À piston, double étage</t>
  </si>
  <si>
    <t>Alternatif simple stage (différents modèles)</t>
  </si>
  <si>
    <t>Coupe-papier</t>
  </si>
  <si>
    <t xml:space="preserve">Tranche à guillotine </t>
  </si>
  <si>
    <t>Coupe-tube</t>
  </si>
  <si>
    <t>De cuivre, 3/16 à 1-1-1/8" de diamètre</t>
  </si>
  <si>
    <t xml:space="preserve">Plastique </t>
  </si>
  <si>
    <t>Dispositif pour périmètre de sécurité</t>
  </si>
  <si>
    <t>Ensemble de cônes et enrouleur à sangle</t>
  </si>
  <si>
    <t>Longues, prise 1/2", (deep socket) 1/4" à 1 1/4"</t>
  </si>
  <si>
    <t>À rochet, prise 1/2",  9/16" à 1 1/4"</t>
  </si>
  <si>
    <t>Prise 1/2", métrique, ensemble</t>
  </si>
  <si>
    <t>De réduction, cône morse, par ensemble, de différentes grandeurs</t>
  </si>
  <si>
    <t>Échafaudage</t>
  </si>
  <si>
    <t xml:space="preserve">Ensemble d'échafaudage deux sections de haut, incluant cadres, plateformes et accessoires </t>
  </si>
  <si>
    <t>Échelle</t>
  </si>
  <si>
    <t>Grade 1</t>
  </si>
  <si>
    <t>Élingue</t>
  </si>
  <si>
    <t>Ensemble de différents types</t>
  </si>
  <si>
    <t>Ensemble de démonstration</t>
  </si>
  <si>
    <t>Production d'électricité comprenant thermocouple, cellule photo-électrique, génératrice élémentaire et pile voltaïque</t>
  </si>
  <si>
    <t>Ensemble de montages moteurs</t>
  </si>
  <si>
    <t>Panneaux et pièces pour montage</t>
  </si>
  <si>
    <t>Ensemble de pneumatique</t>
  </si>
  <si>
    <t>Proportionnel, comprenant : cartes de contrôle, distributeurs, etc. (pid)</t>
  </si>
  <si>
    <t>Ensemble de protection contre les arcs électriques</t>
  </si>
  <si>
    <t>Bac rangement, gants isolants, gants protecteur, sac, combinaison ignifuge, casque et visière, bouchons</t>
  </si>
  <si>
    <t>Ensemble hydraulique</t>
  </si>
  <si>
    <t>Proportionnel, comprenant : distributeurs, cartes de contrôle, filtres, etc. (pid)</t>
  </si>
  <si>
    <t>Ensemble servo-moteur</t>
  </si>
  <si>
    <t>Comprenant servo-moteur, contrôleur, vis sans fin et capteurs</t>
  </si>
  <si>
    <t>De précision, 6"</t>
  </si>
  <si>
    <t>Équipement industriel d'installation</t>
  </si>
  <si>
    <t>Système automatisé comprenant: automate et écran, boucle de contrôle, hydraulique, pneumatique, mécanique (presse canette)</t>
  </si>
  <si>
    <t>Établi industriel</t>
  </si>
  <si>
    <t>900 cm x 100 cm  (usinage)</t>
  </si>
  <si>
    <t>Étagère industrielle</t>
  </si>
  <si>
    <t>Escabeau</t>
  </si>
  <si>
    <t>Étalon de rugosité</t>
  </si>
  <si>
    <t>Genre à comparaison</t>
  </si>
  <si>
    <t>À chaîne, avec trépied, capacité de 1/8 " à  5"</t>
  </si>
  <si>
    <t>6" avec prise tuyaux</t>
  </si>
  <si>
    <t>Évaseur de tuyau</t>
  </si>
  <si>
    <t>Manuel (cliquet)</t>
  </si>
  <si>
    <t>Extracteur</t>
  </si>
  <si>
    <t>À tuyau, par ensemble, 1/8" à 2"</t>
  </si>
  <si>
    <t>De boulons, ensemble de 1/8" à 1"</t>
  </si>
  <si>
    <t>De poulies, engrenages, roulements et coussinets, par ensemble, accessoires compris, capacité 0 à 20 t</t>
  </si>
  <si>
    <t>Hydraulique manuel</t>
  </si>
  <si>
    <t>Extracteur (démailleur)</t>
  </si>
  <si>
    <t>Différents formats pour les grosseurs de chaînes</t>
  </si>
  <si>
    <t>Filière</t>
  </si>
  <si>
    <t xml:space="preserve">Ensemble pour vis et boulons </t>
  </si>
  <si>
    <t>Filière (outil)</t>
  </si>
  <si>
    <t>À tuyau motorisé, 1/2 hp, trépied avec accessoires et système de lubrification</t>
  </si>
  <si>
    <t>Filière (RM)</t>
  </si>
  <si>
    <t>Pour filière à tuyaux, différentes grosseurs</t>
  </si>
  <si>
    <t>Filière électrique protative</t>
  </si>
  <si>
    <t>À tuyau 1/8-1-1/4 électrique portative</t>
  </si>
  <si>
    <t>À queue cylindrique, par ensemble,  de 1/64" à1/2" par 1/64" (HSS)</t>
  </si>
  <si>
    <t>À queue cylindrique, ensemble de  A à Z (HSS)</t>
  </si>
  <si>
    <t>À queue cônique, par ensemble, de 1/2" à  1 1/4"</t>
  </si>
  <si>
    <t>À chambrer, par ensemble, de 1/4" à 1"</t>
  </si>
  <si>
    <t>À queue cônique, par ensemble, de 12 mm à 25 mm</t>
  </si>
  <si>
    <t>Foret étagé</t>
  </si>
  <si>
    <t>Ensemble de différente grosseurs</t>
  </si>
  <si>
    <t>Fraise</t>
  </si>
  <si>
    <t>En bout, par ensemble, 4 rainures, 1/8" à 1", progression 1/16"</t>
  </si>
  <si>
    <t>Fly cutter, 4"</t>
  </si>
  <si>
    <t>Fraiseuse</t>
  </si>
  <si>
    <t>Conventionnelle, avec accessoires de base</t>
  </si>
  <si>
    <t>Frein</t>
  </si>
  <si>
    <t>De prony, pour machines 1/3 hp</t>
  </si>
  <si>
    <t xml:space="preserve">Pour engrenage droit      </t>
  </si>
  <si>
    <t>À courroies et poulies</t>
  </si>
  <si>
    <t>À foret, avec règle de 6"</t>
  </si>
  <si>
    <t>À rayon</t>
  </si>
  <si>
    <t>Générateur</t>
  </si>
  <si>
    <t>Audio, FREQ = 20 hz à 200 khz 0 à 5 V, rms et 0 à 10 V pp</t>
  </si>
  <si>
    <t>De fonction, sortie variable  sinusoïdal, carré et triangulaire de 0 à 1 MHz</t>
  </si>
  <si>
    <t xml:space="preserve">Grue </t>
  </si>
  <si>
    <t>D'atelier hydraulique sur roues</t>
  </si>
  <si>
    <t>Harnais de sécurité</t>
  </si>
  <si>
    <t>Harnais de sécurité contre les chutes avec longe</t>
  </si>
  <si>
    <t>Imprimante</t>
  </si>
  <si>
    <t>Imprimantes 3D</t>
  </si>
  <si>
    <t>Exemple: Creality ender 3 v2</t>
  </si>
  <si>
    <t>Intégration d'une cellule robotisée à la mini-usine</t>
  </si>
  <si>
    <t>intégration d'un robot pour remplacer la phase palletisage et modification de l'emballeuse</t>
  </si>
  <si>
    <t>Interface homme-machine (IHM)</t>
  </si>
  <si>
    <t xml:space="preserve">Écran couleur, zone de 7 po, 2 ports de communications </t>
  </si>
  <si>
    <t>Téléscopique, par ensemble</t>
  </si>
  <si>
    <t>À pas de filet, anglais et métriques</t>
  </si>
  <si>
    <t xml:space="preserve">Lime </t>
  </si>
  <si>
    <t>Différentes formes et rugosités</t>
  </si>
  <si>
    <t xml:space="preserve">Localisateur de disjoncteur </t>
  </si>
  <si>
    <t>Traceur de circuits industriel 600V</t>
  </si>
  <si>
    <t>De type Office, version française</t>
  </si>
  <si>
    <t>De programmation "Zelio", ou équivalent en version éducationnelle française</t>
  </si>
  <si>
    <t>De programmation d'automates programmables, en version française</t>
  </si>
  <si>
    <t>Supervision pour mini-usine, en version française</t>
  </si>
  <si>
    <t>Logiciel de simulation achat (Automation Studio 8)</t>
  </si>
  <si>
    <t>De simulation, complet, pneumatique, hydraulique, API, Grafcet, électricité de commande, électronique numérique, module de rapport, en version française</t>
  </si>
  <si>
    <t>Marbre de tracage</t>
  </si>
  <si>
    <t xml:space="preserve">Granite  </t>
  </si>
  <si>
    <t>Masque de soudeur</t>
  </si>
  <si>
    <t>Électronique</t>
  </si>
  <si>
    <t>Mégohmètre</t>
  </si>
  <si>
    <t>Testeur d'isolation</t>
  </si>
  <si>
    <t>Meule pour carbure</t>
  </si>
  <si>
    <t>10"</t>
  </si>
  <si>
    <t>Meuleuse</t>
  </si>
  <si>
    <t>Électrique, de type scie à onglet 16" scie à tronçonner</t>
  </si>
  <si>
    <t>Électrique, portative, 5"</t>
  </si>
  <si>
    <t>Pneumatique, portative</t>
  </si>
  <si>
    <t>Sur socle</t>
  </si>
  <si>
    <t>Micromètre</t>
  </si>
  <si>
    <t>De profondeur, 0 à 6"</t>
  </si>
  <si>
    <t>D'extérieur, 0 à 6" au 0,001",par ensemble de 6</t>
  </si>
  <si>
    <t>D'extérieur, 0 à 1" (0,001)</t>
  </si>
  <si>
    <t>D'extérieur, 1" à 2" (0,001)</t>
  </si>
  <si>
    <t>Mini-usine</t>
  </si>
  <si>
    <t>Mini-usine phases: alimentation, lavage, préchésage, séchage, emballage et pallatisation</t>
  </si>
  <si>
    <t>Module d'électronique de puissance</t>
  </si>
  <si>
    <t>Comprenant redresseurs, thyristors, hacheurs, ondulateurs et circuit de commande électronique (puissance)</t>
  </si>
  <si>
    <t>Montage avec relais de sécurité programmable</t>
  </si>
  <si>
    <t>Relais de sécurité programmable avec câbles, logiciels et dispositifs de sécurité</t>
  </si>
  <si>
    <t>Moteur</t>
  </si>
  <si>
    <t>Ensemble de différents types et puissance de moteurs électriques C.C et C.A, monophasé et triphasé</t>
  </si>
  <si>
    <t>Pas à pas, par ensemble, comprenant moteur, indexeur, vis sans fin et capteurs</t>
  </si>
  <si>
    <t>À cage d'écureuil, 1/3 hp, 120 à 208 V CA 3 phases</t>
  </si>
  <si>
    <t>À induction, 2 vitesses triphasées</t>
  </si>
  <si>
    <t>Asynchrone à rotor bobiné, 1/3 hp, 120 à 208 V CA 3</t>
  </si>
  <si>
    <t>Démarrage condensateur, 1/3 hp, 120 V CA, 1 phase, 60 Hz</t>
  </si>
  <si>
    <t>Synchrone, 1/3 hp, 120 à 208 V CA</t>
  </si>
  <si>
    <t>Universel, 1/3 hp, 120 V CC et CA, 1 phase</t>
  </si>
  <si>
    <t>Multimètre</t>
  </si>
  <si>
    <t>Modèle numérique, V CC et CA, A CC et CA et ohm, continuité, fréquence</t>
  </si>
  <si>
    <t>Multimètre et calibrateur de boucle</t>
  </si>
  <si>
    <t>Multimètre «process meter source» et mesure de courant (ex: Fluke 787)</t>
  </si>
  <si>
    <t>Ordinateur</t>
  </si>
  <si>
    <t>Portable, haute performance</t>
  </si>
  <si>
    <t>Oscilloscope</t>
  </si>
  <si>
    <t>Modèle à double trace, «digital real-time»</t>
  </si>
  <si>
    <t>Outils miniatures de précision</t>
  </si>
  <si>
    <t>Comprenant: tournevis plat, étoile, clés Allen, tourne-écrous, tarauds</t>
  </si>
  <si>
    <t xml:space="preserve">Outils pour agrafes Flexco </t>
  </si>
  <si>
    <t>Pour différents diamètres, par ensemble</t>
  </si>
  <si>
    <t>Palan à chaîne</t>
  </si>
  <si>
    <t>Capacité de 2 t.</t>
  </si>
  <si>
    <t xml:space="preserve">Avec étaux et accesoires </t>
  </si>
  <si>
    <t>Perceuse électrique</t>
  </si>
  <si>
    <t>De type industriel</t>
  </si>
  <si>
    <t>De type industriel,  à percussion (béton)  avec aspiration</t>
  </si>
  <si>
    <t>Perceuse sans fil</t>
  </si>
  <si>
    <t>Avec batteries et chargeur</t>
  </si>
  <si>
    <t>Petits systèmes automatisés</t>
  </si>
  <si>
    <t>Systèmes automatisés pouvant être programmés en relais programmables, automate ou contôlé à relais. Comprenant, moteur, boutons poussoir, témoins lumineux, vérins distributeur etc. Différents modèles.</t>
  </si>
  <si>
    <t>Pied à coulisse</t>
  </si>
  <si>
    <t>Vernier numérique, 8", combiné impériale et métrique</t>
  </si>
  <si>
    <t>12 pouces</t>
  </si>
  <si>
    <t xml:space="preserve">Pour anneau de retenu, par ensemble </t>
  </si>
  <si>
    <t>Ajustables, par ensemble, multiprises 8"</t>
  </si>
  <si>
    <t xml:space="preserve">Pince ampèremétrique </t>
  </si>
  <si>
    <t>Numérique AC-DC 600V cat III true RMS loz</t>
  </si>
  <si>
    <t>20</t>
  </si>
  <si>
    <t xml:space="preserve"> 250,00  $ </t>
  </si>
  <si>
    <t>Poinçon emporte-pièce</t>
  </si>
  <si>
    <t>Par ensemble, manuel (KO punch)</t>
  </si>
  <si>
    <t>Pompe à déssouder</t>
  </si>
  <si>
    <t xml:space="preserve">Électrique pour l'électronique </t>
  </si>
  <si>
    <t>Poste à souder</t>
  </si>
  <si>
    <t>Poste à température contrôlée pour soudage des composants électroniques</t>
  </si>
  <si>
    <t>Poste de coupe au plasma</t>
  </si>
  <si>
    <t>Poste de soudage électrique à l'arc</t>
  </si>
  <si>
    <t>Poste de soudage et coupage oxyacétylénique</t>
  </si>
  <si>
    <t>Poste de soudage semi-automatique</t>
  </si>
  <si>
    <t>200 A, avec pistolet pour l'aluminium et accessoires</t>
  </si>
  <si>
    <t>Poste de travail électronique</t>
  </si>
  <si>
    <t>Poste de travail de luxe avec accessoire</t>
  </si>
  <si>
    <t>Poste de soudage TIG</t>
  </si>
  <si>
    <t>150 A</t>
  </si>
  <si>
    <t>Poubelle d'atelier</t>
  </si>
  <si>
    <t>Capacité min. de 20 gal.</t>
  </si>
  <si>
    <t>Poste de travail logique</t>
  </si>
  <si>
    <t xml:space="preserve">Panneau de contrôle pour mettre les relais programmables, blocs d'alimentation, interrupteurs et témoins lumineux </t>
  </si>
  <si>
    <t>Presse hydraulique</t>
  </si>
  <si>
    <t>Manuelle avec accessoires</t>
  </si>
  <si>
    <t>Presse manuelle</t>
  </si>
  <si>
    <t>Capacité 3 t., sur socle de plancher</t>
  </si>
  <si>
    <t>Pupitre - table de travail</t>
  </si>
  <si>
    <t>Pour classe théorique</t>
  </si>
  <si>
    <t>Récupérateur d'huile</t>
  </si>
  <si>
    <t>Réservoir récupérateur d'huile usée</t>
  </si>
  <si>
    <t>Réducteur à engrenage</t>
  </si>
  <si>
    <t>Rapport au choix 10 ou 20 à 1</t>
  </si>
  <si>
    <t>Réducteur à vis sans fin</t>
  </si>
  <si>
    <t>20 ou 40 à 1</t>
  </si>
  <si>
    <t>Règle 1m</t>
  </si>
  <si>
    <t>Règle d'alignement</t>
  </si>
  <si>
    <t xml:space="preserve">Relais de sécurité </t>
  </si>
  <si>
    <t>Relais intelligents</t>
  </si>
  <si>
    <t>Relais programmables en portes logiques dont «22 I/0», alimentation 24 Vcc, supportent les fonctions «grafcet» (SFC) avec câble de communication et logiciel</t>
  </si>
  <si>
    <t>Réservoir de récuperation</t>
  </si>
  <si>
    <t>Pour l'huile usée</t>
  </si>
  <si>
    <t>Rhéostat triphase</t>
  </si>
  <si>
    <t>Pour moteurs à rotor bobiné</t>
  </si>
  <si>
    <t>Rouleau (patins)</t>
  </si>
  <si>
    <t>Pour manutention, ensemble</t>
  </si>
  <si>
    <t>Sableuse</t>
  </si>
  <si>
    <t>À courroie</t>
  </si>
  <si>
    <t>Sac à outils</t>
  </si>
  <si>
    <t>Pour électriciens avec ceinture</t>
  </si>
  <si>
    <t>Scie horizontale à métal</t>
  </si>
  <si>
    <t>À ruban</t>
  </si>
  <si>
    <t>Scie sauteuse</t>
  </si>
  <si>
    <t>Type industriel</t>
  </si>
  <si>
    <t>Scie verticale à métal</t>
  </si>
  <si>
    <t>Par ensemble, de 4",  6" et 8"</t>
  </si>
  <si>
    <t xml:space="preserve">Sertisseuse pour raccords </t>
  </si>
  <si>
    <t>Pour raccords de boyaux hydrauliques</t>
  </si>
  <si>
    <t>Sources d'alimentation</t>
  </si>
  <si>
    <t>CA et CC variables pour moteur 1/3 hp</t>
  </si>
  <si>
    <t>Stabilisateur</t>
  </si>
  <si>
    <t xml:space="preserve">Cap. 2 t. (chandelle) paire </t>
  </si>
  <si>
    <t>Stéthoscope de mécanicien</t>
  </si>
  <si>
    <t>Support à l'enseignement</t>
  </si>
  <si>
    <t>Projecteur, tv intelligente, tableau interactif, etc.</t>
  </si>
  <si>
    <t xml:space="preserve">Système d'aspiration </t>
  </si>
  <si>
    <t>Système portatif d'aspiration de fumée de soudage (extracteur de fumée mobile)</t>
  </si>
  <si>
    <t>Système de lubrification</t>
  </si>
  <si>
    <t>Pompe et réservoir de lubrification pour filetage, tuyau</t>
  </si>
  <si>
    <t>Système de régulation de procédés</t>
  </si>
  <si>
    <t>Voir liste d'accompagnement (annexe C)</t>
  </si>
  <si>
    <t>Système de régulation de température</t>
  </si>
  <si>
    <t>Comprenant panneau de contrôle contrôleur PID, thermocouple et élément chauffant  et autres</t>
  </si>
  <si>
    <t>Système de régulation de vitesse</t>
  </si>
  <si>
    <t>Comprenant variateur de vitesse, contrôleur, transmetteur, moteur et encodeur</t>
  </si>
  <si>
    <t>Table pour imprimante</t>
  </si>
  <si>
    <t>Table angles machine-outils</t>
  </si>
  <si>
    <t>À angles, machine outils, graduée en degrés</t>
  </si>
  <si>
    <t>Table pour oxycoupage</t>
  </si>
  <si>
    <t>Table pour soudage à l'arc électrique</t>
  </si>
  <si>
    <t>Fonte 3' x 4'</t>
  </si>
  <si>
    <t>Tachymètre numérique</t>
  </si>
  <si>
    <t>Optique</t>
  </si>
  <si>
    <t>Taraud</t>
  </si>
  <si>
    <t>À tuyau, par ensemble</t>
  </si>
  <si>
    <t>Pour vis et boulons, par ensemble, de 0 à 13 mm (métrique)</t>
  </si>
  <si>
    <t>Pour vis et boulons, par ensemble, de1/4" à 1 1/2"</t>
  </si>
  <si>
    <t xml:space="preserve">Tensiomètre </t>
  </si>
  <si>
    <t>Tensiomètre à courroie, à ultrason</t>
  </si>
  <si>
    <t>Tire-fort à rochet</t>
  </si>
  <si>
    <t>Palan à chaine a levier Cap. 1,5 t.</t>
  </si>
  <si>
    <t>Tours</t>
  </si>
  <si>
    <t>16" x 30" ou 13"x40" avec accessoires, outils, «holders», etc.</t>
  </si>
  <si>
    <t>Transformateur monophase</t>
  </si>
  <si>
    <t>pri: 120/240  sec:12/24</t>
  </si>
  <si>
    <t>Transpalette</t>
  </si>
  <si>
    <t xml:space="preserve">Transpalette manuelle hydraulique </t>
  </si>
  <si>
    <t>Transpalette avec balance</t>
  </si>
  <si>
    <t>Transpalette manuelle hydraulique avec balance</t>
  </si>
  <si>
    <t>Trusquin universel à vernier</t>
  </si>
  <si>
    <t>Métrique et anglais</t>
  </si>
  <si>
    <t>Unité de charge capacité variable</t>
  </si>
  <si>
    <t>120 V CC et CA, 105 VARS par phase  315 VARS total</t>
  </si>
  <si>
    <t>Unité de charge inductive variable</t>
  </si>
  <si>
    <t>120 V CC et CA, 105 VARS par phase  315 VARS total, 60 HZ</t>
  </si>
  <si>
    <t>Unité de charge résistive variable</t>
  </si>
  <si>
    <t>120 V CC et CA, 105 W par phase  315 W total</t>
  </si>
  <si>
    <t>Unité de synchronisation</t>
  </si>
  <si>
    <t>Pour 2 sources triphasées 120 à 208 V</t>
  </si>
  <si>
    <t>Variateur de fréquence</t>
  </si>
  <si>
    <t xml:space="preserve">Variateur de fréquences variables, vectoriel pour moteur 1 hp avec clavier déporté </t>
  </si>
  <si>
    <t>Variateur de fréquence pour des moteurs C.C</t>
  </si>
  <si>
    <t>Ventilateur</t>
  </si>
  <si>
    <t xml:space="preserve">Extracteur de fumée de soudage </t>
  </si>
  <si>
    <t xml:space="preserve">Vérin hydraulique </t>
  </si>
  <si>
    <t>Cric hydraulique manuel</t>
  </si>
  <si>
    <t>10</t>
  </si>
  <si>
    <t>1 à 23</t>
  </si>
  <si>
    <t>14</t>
  </si>
  <si>
    <t>Pour entreposage d'outils et de pièces lourdes</t>
  </si>
  <si>
    <t>Acétylene</t>
  </si>
  <si>
    <t>Bonbonnes 10 m³</t>
  </si>
  <si>
    <t xml:space="preserve">Acier </t>
  </si>
  <si>
    <t>Compositions, formes et dimensions diverses, plaque</t>
  </si>
  <si>
    <t>Agrafeuse</t>
  </si>
  <si>
    <t>Pour courroies plates, portative, 5 1/2" x 3 3/32" x 3/8"</t>
  </si>
  <si>
    <t xml:space="preserve">Aimant </t>
  </si>
  <si>
    <t>Avec tige extensible, jeu de différentes dimensions et longueurs</t>
  </si>
  <si>
    <t>Allumeur</t>
  </si>
  <si>
    <t>Pour soudage ou coupage oxyacétylénique (briquet)</t>
  </si>
  <si>
    <t>Aluminium</t>
  </si>
  <si>
    <t>Formes et dimensions diverses, par livre</t>
  </si>
  <si>
    <t>Argon</t>
  </si>
  <si>
    <t>Pour soudage «MIG» sur aluminium et soudage TIG (9,2 m³)</t>
  </si>
  <si>
    <t>Argon CO²</t>
  </si>
  <si>
    <t>Pour soudage de l'acier (9,2 m³)</t>
  </si>
  <si>
    <t>Argon O²</t>
  </si>
  <si>
    <t>Pour soudage</t>
  </si>
  <si>
    <t xml:space="preserve">Arrache-clou </t>
  </si>
  <si>
    <t>24"</t>
  </si>
  <si>
    <t xml:space="preserve">Électrique </t>
  </si>
  <si>
    <t>Balais brosses à plancher</t>
  </si>
  <si>
    <t>18" à 24"</t>
  </si>
  <si>
    <t>Balais brosses d'établi</t>
  </si>
  <si>
    <t xml:space="preserve">12" à 14" x 2" </t>
  </si>
  <si>
    <t>Bleu à tracer</t>
  </si>
  <si>
    <t>Boîte de 4 oz</t>
  </si>
  <si>
    <t>Bobine filament pour imprimante 3D</t>
  </si>
  <si>
    <t>En plastique</t>
  </si>
  <si>
    <t>Hydraulique et pneumatique, par pied</t>
  </si>
  <si>
    <t>En caoutchouc renforcé de toile, 1/2" x 50'</t>
  </si>
  <si>
    <t>D'acier, à manche</t>
  </si>
  <si>
    <t>D'acier inoxydable, à manche</t>
  </si>
  <si>
    <t>D'acier, pour tuyau de cuivre, diamètre 1/2"</t>
  </si>
  <si>
    <t>Jeu de 3 : 1/4", 3/8" et1/2" (ciseaux à froid)</t>
  </si>
  <si>
    <t>Buse à air</t>
  </si>
  <si>
    <t>Soufflette  30 psi max.</t>
  </si>
  <si>
    <t>Pour manutention ensemble, différents matériaux et diamètres</t>
  </si>
  <si>
    <t>Cale</t>
  </si>
  <si>
    <t>De laiton, rouleaux différentes épaisseurs</t>
  </si>
  <si>
    <t>Casque de sécurité</t>
  </si>
  <si>
    <t>Casque de sécurité CSA</t>
  </si>
  <si>
    <t>Céramique</t>
  </si>
  <si>
    <t>Pour poste de coupe au plasma</t>
  </si>
  <si>
    <t>Buse pour soudage au TIG</t>
  </si>
  <si>
    <t>Chaîne de levage</t>
  </si>
  <si>
    <t>Différents diamètres</t>
  </si>
  <si>
    <t>Chaîne de transmission</t>
  </si>
  <si>
    <t>Différents types et calibres</t>
  </si>
  <si>
    <t>Chalumeau</t>
  </si>
  <si>
    <t>Pour brasage étain</t>
  </si>
  <si>
    <t>Chasse goupille cylindriques</t>
  </si>
  <si>
    <t>Chiffon</t>
  </si>
  <si>
    <t>Boîte de 25 lbs</t>
  </si>
  <si>
    <t>Clavettes</t>
  </si>
  <si>
    <t>Ensemble de formes et dimensions diverses</t>
  </si>
  <si>
    <t>Clé pour réservoir à oxygène et acétylène</t>
  </si>
  <si>
    <t>Code de construction du Québec</t>
  </si>
  <si>
    <t>Chapitre 5 (électricité)</t>
  </si>
  <si>
    <t>Colle</t>
  </si>
  <si>
    <t>ABS</t>
  </si>
  <si>
    <t>À dessin, 6"</t>
  </si>
  <si>
    <t>À pointe, 6"</t>
  </si>
  <si>
    <t>Circulaire, pour oxycoupage manuel</t>
  </si>
  <si>
    <t>Hermaphrodites, 6"</t>
  </si>
  <si>
    <t>Extérieur, 6" ou 8"</t>
  </si>
  <si>
    <t>Composants de remplacement</t>
  </si>
  <si>
    <t>Pour la mini-usine, pour bris d'équipements (maintien)</t>
  </si>
  <si>
    <t>Composants électroniques</t>
  </si>
  <si>
    <t>Composants pour la presse-canette</t>
  </si>
  <si>
    <t xml:space="preserve">Connecteurs pour câble électrique </t>
  </si>
  <si>
    <t xml:space="preserve">Différents types et grosseurs </t>
  </si>
  <si>
    <t>18"</t>
  </si>
  <si>
    <t>Courroie</t>
  </si>
  <si>
    <t>De transmission, ensemble varié</t>
  </si>
  <si>
    <t>Détecteur de bord</t>
  </si>
  <si>
    <t>Détecteur de bord mécanique (edge finder)</t>
  </si>
  <si>
    <t>En acier, pour couper, 16" de diamètre</t>
  </si>
  <si>
    <t>Ensemble pour meuler et couper</t>
  </si>
  <si>
    <t>Documentation</t>
  </si>
  <si>
    <t>De référence (normes CSA, machinery handbook, guides techniques, etc.)</t>
  </si>
  <si>
    <t>Dresseur</t>
  </si>
  <si>
    <t>De meule, grosseur moyenne</t>
  </si>
  <si>
    <t xml:space="preserve">Écran de soudage </t>
  </si>
  <si>
    <t>À souder</t>
  </si>
  <si>
    <t xml:space="preserve">Éléments chauffants </t>
  </si>
  <si>
    <t xml:space="preserve">Différentes tensions et puissances </t>
  </si>
  <si>
    <t>Emporte pièces</t>
  </si>
  <si>
    <t>Ensemble scie cloche, emporte pièces 7/8 à 2-1/8</t>
  </si>
  <si>
    <t>Encadrement de stage</t>
  </si>
  <si>
    <t>Magnétisme comprenant 2 aimants droits, 1 aimant en U, 1 noyau de fer doux (20 cm), 2 noyaux de fer doux (10 cm) et une boussole</t>
  </si>
  <si>
    <t>Ensemble de pièces pour faire des montages</t>
  </si>
  <si>
    <t>Interrupteurs, boutons poussoirs, contacts de boutons, ampoules, relais, bases de relais, témoins lumineux, petits moteurs, rail DIN</t>
  </si>
  <si>
    <t>Ensemble de résistances</t>
  </si>
  <si>
    <t>Entonnoir</t>
  </si>
  <si>
    <t>Avec filtre, ensemble de formes et grosseurs variées</t>
  </si>
  <si>
    <t>Ensemble à dessin, 45, 30/60°, 8"</t>
  </si>
  <si>
    <t>De charpente, impériale et métrique, 24"</t>
  </si>
  <si>
    <t xml:space="preserve">De montage (d'ablocage), rainurée et nervurée </t>
  </si>
  <si>
    <t>Équerre combinée</t>
  </si>
  <si>
    <t>Par ensemble, règle 12"</t>
  </si>
  <si>
    <t>Équerres magnétiques</t>
  </si>
  <si>
    <t>Équerres de soudage magnétiques</t>
  </si>
  <si>
    <t>Étain</t>
  </si>
  <si>
    <t>Pour carte électronique</t>
  </si>
  <si>
    <t>Ensemble de 0" à 1/2", à 74° et 90°</t>
  </si>
  <si>
    <t>Extension</t>
  </si>
  <si>
    <t>Électrique, 25"</t>
  </si>
  <si>
    <t>De joint torique, différentes dimensions</t>
  </si>
  <si>
    <t xml:space="preserve">Fil à souder étain </t>
  </si>
  <si>
    <t>Pour l'électronique</t>
  </si>
  <si>
    <t>Filet rapportés</t>
  </si>
  <si>
    <t>Ensemble mèches, outils, ensemble  différentes grosseurs et types (helicoil)</t>
  </si>
  <si>
    <t>À tuyau et à rochet, par ensemble, pour filets coniques</t>
  </si>
  <si>
    <t>Fils et câbles électriques</t>
  </si>
  <si>
    <t>Filtre</t>
  </si>
  <si>
    <t>Hydraulique et pneumatique, par ensemble, de sortes et dimensions diverses</t>
  </si>
  <si>
    <t>Filtres</t>
  </si>
  <si>
    <t>Pour système d'aspiration</t>
  </si>
  <si>
    <t>Flux acide</t>
  </si>
  <si>
    <t>En pâte</t>
  </si>
  <si>
    <t>À centrer, ensemble n° 2, 3 et 4</t>
  </si>
  <si>
    <t>À béton, par ensemble, de 1/4" à 1" de diamètre</t>
  </si>
  <si>
    <t>À queue cylindrique, nº 1 à nº  80</t>
  </si>
  <si>
    <t>À queue cylindrique, par ensemble,  0,5 à 12 mm</t>
  </si>
  <si>
    <t>60°, diamètre 1/2" ou 3/4"</t>
  </si>
  <si>
    <t>82°, diamètre 1/2" ou 3/4"</t>
  </si>
  <si>
    <t>Fusible</t>
  </si>
  <si>
    <t>Différents formats et calibres, ensemble</t>
  </si>
  <si>
    <t>Pour appareils de mesure</t>
  </si>
  <si>
    <t xml:space="preserve">Gants de protection </t>
  </si>
  <si>
    <t xml:space="preserve">Pour soudage </t>
  </si>
  <si>
    <t>Garnitures et joints d'étanchéité</t>
  </si>
  <si>
    <t>Goupille</t>
  </si>
  <si>
    <t>Par ensemble, droite et conique</t>
  </si>
  <si>
    <t>Graisse</t>
  </si>
  <si>
    <t>À machine différent grades</t>
  </si>
  <si>
    <t>Grattoir</t>
  </si>
  <si>
    <t>Ensemble de divers formats</t>
  </si>
  <si>
    <t>De coupe, hydraulique, à engrenage et à machine</t>
  </si>
  <si>
    <t>Huilier</t>
  </si>
  <si>
    <t>À pression, flexible</t>
  </si>
  <si>
    <t>À pression, rigide</t>
  </si>
  <si>
    <t>AWG, pour mesurer le diamètre de fils électriques</t>
  </si>
  <si>
    <t>D'épaisseur à lames</t>
  </si>
  <si>
    <t>Laine d'acier</t>
  </si>
  <si>
    <t>Ballot n° 0</t>
  </si>
  <si>
    <t>Laiton</t>
  </si>
  <si>
    <t>Formes et dimensions diverses</t>
  </si>
  <si>
    <t>Pour scie sauteuse, par ensemble, de différentes dentures</t>
  </si>
  <si>
    <t>Lames de scie à fer</t>
  </si>
  <si>
    <t>Manuelles</t>
  </si>
  <si>
    <t>Lames pour scie verticale et horizontale</t>
  </si>
  <si>
    <t>Lampe de poche</t>
  </si>
  <si>
    <t>À piles</t>
  </si>
  <si>
    <t>Localisateur de disjoncteurs</t>
  </si>
  <si>
    <t>120V</t>
  </si>
  <si>
    <t>Location de bouteilles</t>
  </si>
  <si>
    <t>Pour les différents gaz utilisés en soudage</t>
  </si>
  <si>
    <t>D'entretien préventif, en version française</t>
  </si>
  <si>
    <t>Logiciel de dessin</t>
  </si>
  <si>
    <t>Logiciel de dessin assisté par ordinateur</t>
  </si>
  <si>
    <t>Logiciel de programmation</t>
  </si>
  <si>
    <t>Pour la cellule robotisée</t>
  </si>
  <si>
    <t>Logiciel de simulation (Automation Studio 8)</t>
  </si>
  <si>
    <t>Maintenance annuelle</t>
  </si>
  <si>
    <t>Lunettes</t>
  </si>
  <si>
    <t>De soudage oxyacétylénique, verres conformes</t>
  </si>
  <si>
    <t>Lunettes de sécurité</t>
  </si>
  <si>
    <t>Maillons de chaîne</t>
  </si>
  <si>
    <t>Assortiment pour différentes grosseurs de chaînes</t>
  </si>
  <si>
    <t>Marqueur à métal</t>
  </si>
  <si>
    <t>Craie, porte-craie, crayon de peinture pour métal</t>
  </si>
  <si>
    <t>Marteau à frappe molle</t>
  </si>
  <si>
    <t>Maillet bille acier plastique ou autre</t>
  </si>
  <si>
    <t>Marteau à panne ronde</t>
  </si>
  <si>
    <t xml:space="preserve">16 oz </t>
  </si>
  <si>
    <t>Marteau de machiniste</t>
  </si>
  <si>
    <t>1 lb ou 1½ lb</t>
  </si>
  <si>
    <t>Marteau de menuisier</t>
  </si>
  <si>
    <t>16 oz</t>
  </si>
  <si>
    <t>Matières plastiques</t>
  </si>
  <si>
    <t>Formes et dimensions diverses (ex. : UHMW, nylon, acrylique, etc.)</t>
  </si>
  <si>
    <t>Meule</t>
  </si>
  <si>
    <t>Composition et dimensions différentes</t>
  </si>
  <si>
    <t>Miroir d'inspection</t>
  </si>
  <si>
    <t xml:space="preserve">Avec manche télescopique  </t>
  </si>
  <si>
    <t xml:space="preserve">Nettoyant pour électronique </t>
  </si>
  <si>
    <t xml:space="preserve">Alcool isopropylique </t>
  </si>
  <si>
    <t>Nettoyeur de buse</t>
  </si>
  <si>
    <t>Ensemble de nettoyeur de buse à chalumeau</t>
  </si>
  <si>
    <t>Organes de machines visserie</t>
  </si>
  <si>
    <t>Assortiment (métrique et anglais) vis, écrous, boulons, rondelles, etc.</t>
  </si>
  <si>
    <t>Outil à ébavurer</t>
  </si>
  <si>
    <t>Outil à tronçonner</t>
  </si>
  <si>
    <t>Pour tour</t>
  </si>
  <si>
    <t>Bonbonnes 9,2 m³</t>
  </si>
  <si>
    <t>Papier abrasif</t>
  </si>
  <si>
    <t>Toile d'éméri, divers grades</t>
  </si>
  <si>
    <t>Pour sableuse à rouleau</t>
  </si>
  <si>
    <t>Pastilles au carbure</t>
  </si>
  <si>
    <t>Pâte</t>
  </si>
  <si>
    <t>À polir, barre</t>
  </si>
  <si>
    <t>Pate à souder flux</t>
  </si>
  <si>
    <t xml:space="preserve">Pâte à souder pour l'électronique </t>
  </si>
  <si>
    <t>Peinture</t>
  </si>
  <si>
    <t>À métal</t>
  </si>
  <si>
    <t>Pièces pour simulation de panne</t>
  </si>
  <si>
    <t>Pour simuler des pannes sur la mini-usine</t>
  </si>
  <si>
    <t>Piles</t>
  </si>
  <si>
    <t>Rechange pour instruments</t>
  </si>
  <si>
    <t>À fusibles</t>
  </si>
  <si>
    <t>Serre-cosse</t>
  </si>
  <si>
    <t>Pour courroie à maille, assemblée et rivetée</t>
  </si>
  <si>
    <t>Pinceau</t>
  </si>
  <si>
    <t>Ensemble de différentes largeurs pour peinture et nettoyage</t>
  </si>
  <si>
    <t>Largeur 1/2", pour colle, flux, etc.</t>
  </si>
  <si>
    <t>À plier, 8"</t>
  </si>
  <si>
    <t>10", pour soudure</t>
  </si>
  <si>
    <t>Pince-étau à chaîne</t>
  </si>
  <si>
    <t xml:space="preserve">Pistolet à air chaud </t>
  </si>
  <si>
    <t>Pistolet à souder</t>
  </si>
  <si>
    <t>Forte puissance W</t>
  </si>
  <si>
    <t xml:space="preserve">Pistolet de lubrification </t>
  </si>
  <si>
    <t xml:space="preserve">Pour huile et graisse    </t>
  </si>
  <si>
    <t>Plaquette de montage</t>
  </si>
  <si>
    <t>Platine d'expérimentation 4" X 7"</t>
  </si>
  <si>
    <t>Pour l'électronique manuel</t>
  </si>
  <si>
    <t xml:space="preserve"> 20,00  $ </t>
  </si>
  <si>
    <t>Porte-filière</t>
  </si>
  <si>
    <t>Pour filière de vis et boulons</t>
  </si>
  <si>
    <t>Porte-poussière</t>
  </si>
  <si>
    <t xml:space="preserve">Produit nettoyant </t>
  </si>
  <si>
    <t>Solvant pour bain de lavage</t>
  </si>
  <si>
    <t>Produits</t>
  </si>
  <si>
    <t xml:space="preserve">Nettoyant, lubrifiant pénétrant frein filet, antigrippant,silicone, colle etc. </t>
  </si>
  <si>
    <t>Propane</t>
  </si>
  <si>
    <t>Pour chalumeau brasage</t>
  </si>
  <si>
    <t>Raccords et valves</t>
  </si>
  <si>
    <t>Ensemble pour cuivre, acier, plastique et boyaux hydrauliques</t>
  </si>
  <si>
    <t>À dessin, 180°,  6"</t>
  </si>
  <si>
    <t>Récipient</t>
  </si>
  <si>
    <t>Ensemble comprenant différentes dimensions</t>
  </si>
  <si>
    <t>Récipient pour lubrifiant</t>
  </si>
  <si>
    <t>1 gallon</t>
  </si>
  <si>
    <t>Règle</t>
  </si>
  <si>
    <t>De machiniste, par ensemble, impériale et métrique 6"</t>
  </si>
  <si>
    <t>Règle en acier inoxydable 12 pouces- 30 cm</t>
  </si>
  <si>
    <t>Ressort</t>
  </si>
  <si>
    <t>Riveteuse manuelle</t>
  </si>
  <si>
    <t>Pour «pop rivets»</t>
  </si>
  <si>
    <t>Rivets</t>
  </si>
  <si>
    <t>Ensemble différents formats</t>
  </si>
  <si>
    <t>Roue</t>
  </si>
  <si>
    <t>De polissage</t>
  </si>
  <si>
    <t>Roulement</t>
  </si>
  <si>
    <t>Ensemble de différentes familles</t>
  </si>
  <si>
    <t xml:space="preserve">Ensemble de différents types de roulement </t>
  </si>
  <si>
    <t>Ruban</t>
  </si>
  <si>
    <t>Diférents types et gosseurs de ruban, électrique à masquer etc.</t>
  </si>
  <si>
    <t>Teflon</t>
  </si>
  <si>
    <t>Serre parallèle</t>
  </si>
  <si>
    <t>6"</t>
  </si>
  <si>
    <t>Réglable à différentes longueurs</t>
  </si>
  <si>
    <t>Tablier</t>
  </si>
  <si>
    <t>De soudeur</t>
  </si>
  <si>
    <t>Pour vis et boulons, par ensemble,  de nº 0 à 12 (anglais)</t>
  </si>
  <si>
    <t>Tensiomètre à courroie manuelle</t>
  </si>
  <si>
    <t>Tourne-à-gauche</t>
  </si>
  <si>
    <t>Ensemble comprenant : 1 p., 1m., 1 g., en «T»</t>
  </si>
  <si>
    <t>Carré, par ensemble de 6</t>
  </si>
  <si>
    <t>Cruciforme, par ensemble de 6</t>
  </si>
  <si>
    <t xml:space="preserve">Tresse à déssouder </t>
  </si>
  <si>
    <t xml:space="preserve">Pour l'électronique </t>
  </si>
  <si>
    <t>Trousse de premiers soins</t>
  </si>
  <si>
    <t>Tube thermorétractable</t>
  </si>
  <si>
    <t xml:space="preserve">Ensemble différentes grosseurs </t>
  </si>
  <si>
    <t>Tubes</t>
  </si>
  <si>
    <t>Contacts</t>
  </si>
  <si>
    <t>Flexibles</t>
  </si>
  <si>
    <t>Tungstène</t>
  </si>
  <si>
    <t>Tuyau</t>
  </si>
  <si>
    <t>Rigide, différents matériaux et diamètres</t>
  </si>
  <si>
    <t xml:space="preserve">Vérificateur de prise électrique </t>
  </si>
  <si>
    <t>Visière</t>
  </si>
  <si>
    <t>Visière de protection contre les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</si>
</sst>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14">
    <font>
      <sz val="12"/>
      <color theme="1"/>
      <name val="TimesNew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NewRoman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8"/>
      <name val="TimesNewRoman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44" fontId="6" fillId="2" borderId="0" xfId="0" applyNumberFormat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1" applyFont="1" applyFill="1" applyBorder="1" applyAlignment="1">
      <alignment vertical="center"/>
    </xf>
    <xf numFmtId="44" fontId="7" fillId="0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/>
    <xf numFmtId="44" fontId="7" fillId="0" borderId="1" xfId="1" applyFont="1" applyFill="1" applyBorder="1" applyAlignment="1">
      <alignment vertical="center" wrapText="1"/>
    </xf>
    <xf numFmtId="44" fontId="7" fillId="0" borderId="1" xfId="1" applyFont="1" applyFill="1" applyBorder="1" applyAlignment="1" applyProtection="1">
      <alignment wrapText="1"/>
    </xf>
    <xf numFmtId="44" fontId="4" fillId="0" borderId="0" xfId="1" applyFont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2" applyFont="1" applyFill="1" applyBorder="1" applyAlignment="1" applyProtection="1">
      <alignment horizontal="left" wrapText="1"/>
    </xf>
    <xf numFmtId="0" fontId="7" fillId="0" borderId="1" xfId="3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44" fontId="8" fillId="0" borderId="0" xfId="1" applyFont="1" applyAlignment="1">
      <alignment vertical="center"/>
    </xf>
    <xf numFmtId="0" fontId="7" fillId="0" borderId="1" xfId="1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2" applyFont="1" applyFill="1" applyBorder="1" applyAlignment="1" applyProtection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" xfId="2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7" fillId="0" borderId="1" xfId="4" applyFont="1" applyFill="1" applyBorder="1" applyAlignment="1">
      <alignment horizontal="left" wrapText="1"/>
    </xf>
    <xf numFmtId="164" fontId="1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vertical="center"/>
    </xf>
    <xf numFmtId="164" fontId="1" fillId="0" borderId="0" xfId="1" quotePrefix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center"/>
    </xf>
    <xf numFmtId="44" fontId="7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">
    <cellStyle name="Monétaire" xfId="1" builtinId="4"/>
    <cellStyle name="Normal" xfId="0" builtinId="0"/>
    <cellStyle name="Normal 2" xfId="3" xr:uid="{268B0FB7-6340-460D-B555-9B480A6282F7}"/>
    <cellStyle name="Normal_Feuil1" xfId="2" xr:uid="{F4AA0EB7-5FB4-44BA-AE8C-810F6468C75D}"/>
    <cellStyle name="Normal_RM" xfId="4" xr:uid="{4E320E34-C1CC-4FD6-81EB-4E1D6C5B43E1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197644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868909F-7024-4740-B2C0-9A1A2285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3962" cy="858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128111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E3D0A839-1F74-449C-AFAB-2D9FE776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4756" cy="1031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3EE67DC-A474-421F-8D0F-F15C346D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0312" cy="85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134461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8AB72A02-6DBB-4F5E-AB56-82C2076F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106" cy="101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sson Julien" id="{F4E788D2-6AEA-4045-BD2E-14D99AC44CFF}" userId="S::bissonj6@cssdn.gouv.qc.ca::ea019794-1a82-44c8-a6d9-9572a2142c5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D5757-A37E-4C34-9FA8-2E2C89FA02D2}" name="Tableau352" displayName="Tableau352" ref="A6:L238" totalsRowShown="0" headerRowDxfId="53" dataDxfId="52" tableBorderDxfId="51" dataCellStyle="Monétaire">
  <autoFilter ref="A6:L238" xr:uid="{2550DDBD-C3F9-438E-AA05-F3B3606678CD}"/>
  <sortState xmlns:xlrd2="http://schemas.microsoft.com/office/spreadsheetml/2017/richdata2" ref="A7:L238">
    <sortCondition ref="C6:C238"/>
  </sortState>
  <tableColumns count="12">
    <tableColumn id="1" xr3:uid="{BFAE9E86-A828-46E0-A80A-196A7A378F0A}" name="Programme" dataDxfId="50" totalsRowDxfId="49"/>
    <tableColumn id="14" xr3:uid="{ED261C5E-C2A0-44CF-B936-BB32237B3706}" name="Nom du programme" dataDxfId="48" totalsRowDxfId="47"/>
    <tableColumn id="2" xr3:uid="{AC4DDDC5-E143-43D7-8AE3-C5062CA08D46}" name="Catégorie" dataDxfId="46" totalsRowDxfId="45" dataCellStyle="Normal_Feuil1"/>
    <tableColumn id="3" xr3:uid="{EABBFA58-1720-4FB8-A17D-D11F6C3B8F6C}" name="Nom de catégorie" dataDxfId="44" totalsRowDxfId="43" dataCellStyle="Normal_Feuil1"/>
    <tableColumn id="4" xr3:uid="{3C0385A5-FEA0-493C-B1D3-99AB0C04A466}" name="Article " dataDxfId="42" totalsRowDxfId="41" dataCellStyle="Normal_Feuil1"/>
    <tableColumn id="5" xr3:uid="{A500655B-69A1-4C29-ABB8-908DBA38AA7E}" name="Description " dataDxfId="40" totalsRowDxfId="39" dataCellStyle="Normal_Feuil1"/>
    <tableColumn id="6" xr3:uid="{4BFFA3E2-2E23-495E-84F8-7FADC72EFA82}" name="Quantité " dataDxfId="38" totalsRowDxfId="37"/>
    <tableColumn id="7" xr3:uid="{E4F8B13E-151A-4E98-9993-92862BCC2D0A}" name="Coût unitaire _x000a_(Hors taxes)" dataDxfId="36" totalsRowDxfId="35" dataCellStyle="Monétaire"/>
    <tableColumn id="8" xr3:uid="{F58C0BC6-C8D3-45E6-BED5-DFA6645B6E16}" name="Coût total" dataDxfId="34" totalsRowDxfId="33" dataCellStyle="Monétaire">
      <calculatedColumnFormula>+Tableau352[[#This Row],[Quantité ]]*Tableau352[[#This Row],[Coût unitaire 
(Hors taxes)]]</calculatedColumnFormula>
    </tableColumn>
    <tableColumn id="9" xr3:uid="{477EDF35-E757-4EE4-891F-CC2C14C0AE11}" name="Durée de vie " dataDxfId="32" totalsRowDxfId="31" dataCellStyle="Monétaire"/>
    <tableColumn id="12" xr3:uid="{0740D03C-9A0E-431C-B946-722197D4E1CC}" name="Compétence principale" dataDxfId="30" totalsRowDxfId="29"/>
    <tableColumn id="13" xr3:uid="{D8151A20-B121-4E56-801A-B26955D1201C}" name="Local " dataDxfId="28" totalsRowDxfId="27" dataCellStyle="Monétaire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E9047-D009-48CB-AD5F-5EF58E682FAD}" name="Tableau3523" displayName="Tableau3523" ref="A6:L191" totalsRowShown="0" headerRowDxfId="26" dataDxfId="25" tableBorderDxfId="24" dataCellStyle="Monétaire">
  <autoFilter ref="A6:L191" xr:uid="{2550DDBD-C3F9-438E-AA05-F3B3606678CD}"/>
  <sortState xmlns:xlrd2="http://schemas.microsoft.com/office/spreadsheetml/2017/richdata2" ref="A7:L191">
    <sortCondition ref="E6:E191"/>
  </sortState>
  <tableColumns count="12">
    <tableColumn id="1" xr3:uid="{7DB90439-536D-4494-8B32-571100BF7BD9}" name="Programme" dataDxfId="23" totalsRowDxfId="22"/>
    <tableColumn id="14" xr3:uid="{81036409-A112-4B2F-ADC4-144A0E28D00D}" name="Nom du programme" dataDxfId="21" totalsRowDxfId="20"/>
    <tableColumn id="2" xr3:uid="{C2024930-4D50-4250-A5B3-5A753497A206}" name="Catégorie" dataDxfId="19" totalsRowDxfId="18" dataCellStyle="Normal_Feuil1"/>
    <tableColumn id="3" xr3:uid="{C93F973B-552C-45A9-8AB5-B9D36E77CDDB}" name="Nom de catégorie" dataDxfId="17" totalsRowDxfId="16" dataCellStyle="Normal_Feuil1"/>
    <tableColumn id="4" xr3:uid="{4BD24FEF-5C49-4672-ACF5-3EB72B6FED27}" name="Article " dataDxfId="15" totalsRowDxfId="14" dataCellStyle="Normal_Feuil1"/>
    <tableColumn id="5" xr3:uid="{1F69EA3A-7A88-4D74-A507-676FB247ABCB}" name="Description " dataDxfId="13" totalsRowDxfId="12" dataCellStyle="Normal_Feuil1"/>
    <tableColumn id="6" xr3:uid="{0CCAE87A-E612-42A5-8178-29F63012DF36}" name="Quantité " dataDxfId="11" totalsRowDxfId="10" dataCellStyle="Normal 2"/>
    <tableColumn id="7" xr3:uid="{5598EB7D-3130-4BD4-9E4C-024FE913486A}" name="Coût unitaire _x000a_(Hors taxes)" dataDxfId="9" totalsRowDxfId="8" dataCellStyle="Monétaire"/>
    <tableColumn id="8" xr3:uid="{87D11A08-0269-4E85-AD32-F02B28854AB3}" name="Coût total" dataDxfId="7" totalsRowDxfId="6" dataCellStyle="Monétaire">
      <calculatedColumnFormula>G7*H7</calculatedColumnFormula>
    </tableColumn>
    <tableColumn id="9" xr3:uid="{DAD2778B-F16E-4E79-A764-6007DC595EBF}" name="Durée de vie (%)" dataDxfId="5" totalsRowDxfId="4" dataCellStyle="Normal_Feuil1"/>
    <tableColumn id="12" xr3:uid="{A8DA3943-60F7-42E6-9AE8-BD30C07D5012}" name="Compétence principale" dataDxfId="3" totalsRowDxfId="2" dataCellStyle="Monétaire"/>
    <tableColumn id="13" xr3:uid="{6A09BAE3-637C-4A52-AD6A-26EB01CBA82B}" name="Local 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2" dT="2023-07-26T14:30:58.41" personId="{F4E788D2-6AEA-4045-BD2E-14D99AC44CFF}" id="{9B026A4F-CC84-4AE8-9742-541D8A1ACE6D}">
    <text>Je suis pas sur c'est quoi</text>
  </threadedComment>
  <threadedComment ref="F23" dT="2023-07-26T14:31:10.85" personId="{F4E788D2-6AEA-4045-BD2E-14D99AC44CFF}" id="{2EB0857B-EBB2-4B3C-8684-55721C741123}">
    <text xml:space="preserve">Vraiment pas le même prix les deux </text>
  </threadedComment>
  <threadedComment ref="F23" dT="2023-07-26T14:37:52.66" personId="{F4E788D2-6AEA-4045-BD2E-14D99AC44CFF}" id="{2E0D8080-C32D-4287-BDC8-F6E8848291DD}" parentId="{2EB0857B-EBB2-4B3C-8684-55721C741123}">
    <text>Peut-etre un lot</text>
  </threadedComment>
  <threadedComment ref="F30" dT="2023-07-26T14:44:02.93" personId="{F4E788D2-6AEA-4045-BD2E-14D99AC44CFF}" id="{F82C43B5-7B1F-47F3-95ED-BFC4FD320130}">
    <text>Câble de levage ou électrique 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921-9B17-4FBE-AF07-0ACD25ED7B87}">
  <sheetPr>
    <pageSetUpPr fitToPage="1"/>
  </sheetPr>
  <dimension ref="A1:L238"/>
  <sheetViews>
    <sheetView tabSelected="1" zoomScale="70" zoomScaleNormal="70" workbookViewId="0">
      <pane ySplit="6" topLeftCell="A167" activePane="bottomLeft" state="frozen"/>
      <selection pane="bottomLeft" activeCell="F182" sqref="F182"/>
    </sheetView>
  </sheetViews>
  <sheetFormatPr baseColWidth="10" defaultColWidth="11.5546875" defaultRowHeight="15"/>
  <cols>
    <col min="1" max="1" width="15.5546875" style="16" bestFit="1" customWidth="1"/>
    <col min="2" max="2" width="31.88671875" style="16" bestFit="1" customWidth="1"/>
    <col min="3" max="3" width="10.88671875" style="39" customWidth="1"/>
    <col min="4" max="4" width="20.88671875" style="39" bestFit="1" customWidth="1"/>
    <col min="5" max="5" width="29" style="20" bestFit="1" customWidth="1"/>
    <col min="6" max="6" width="65.109375" style="20" customWidth="1"/>
    <col min="7" max="7" width="8.6640625" style="16" customWidth="1"/>
    <col min="8" max="8" width="16.88671875" style="13" bestFit="1" customWidth="1"/>
    <col min="9" max="9" width="14.21875" style="13" bestFit="1" customWidth="1"/>
    <col min="10" max="10" width="11.6640625" style="16" customWidth="1"/>
    <col min="11" max="11" width="11.21875" style="24" customWidth="1"/>
    <col min="12" max="12" width="15.44140625" style="24" hidden="1" customWidth="1"/>
    <col min="13" max="16384" width="11.5546875" style="3"/>
  </cols>
  <sheetData>
    <row r="1" spans="1:12" s="21" customFormat="1">
      <c r="A1" s="35"/>
      <c r="B1" s="35"/>
      <c r="C1" s="22"/>
      <c r="D1" s="32"/>
      <c r="E1" s="22"/>
      <c r="F1" s="36"/>
      <c r="G1" s="36"/>
      <c r="H1" s="32"/>
      <c r="I1" s="25"/>
      <c r="J1" s="25"/>
      <c r="K1" s="22"/>
      <c r="L1" s="37"/>
    </row>
    <row r="2" spans="1:12" s="21" customFormat="1">
      <c r="A2" s="32"/>
      <c r="B2" s="32"/>
      <c r="C2" s="22"/>
      <c r="D2" s="32"/>
      <c r="E2" s="22"/>
      <c r="F2" s="36"/>
      <c r="G2" s="36"/>
      <c r="H2" s="32"/>
      <c r="I2" s="25"/>
      <c r="J2" s="25"/>
      <c r="K2" s="22"/>
      <c r="L2" s="37"/>
    </row>
    <row r="3" spans="1:12" s="21" customFormat="1" ht="21">
      <c r="A3" s="52" t="s">
        <v>55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7"/>
    </row>
    <row r="4" spans="1:12" s="21" customFormat="1" ht="17.25">
      <c r="A4" s="53" t="s">
        <v>12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7"/>
    </row>
    <row r="5" spans="1:12" s="21" customFormat="1">
      <c r="A5" s="32"/>
      <c r="B5" s="32"/>
      <c r="C5" s="22"/>
      <c r="D5" s="32"/>
      <c r="E5" s="22"/>
      <c r="F5" s="36"/>
      <c r="G5" s="36"/>
      <c r="H5" s="32"/>
      <c r="I5" s="25"/>
      <c r="J5" s="25"/>
      <c r="K5" s="22"/>
      <c r="L5" s="37"/>
    </row>
    <row r="6" spans="1:12" s="1" customFormat="1" ht="30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6</v>
      </c>
      <c r="K6" s="4" t="s">
        <v>7</v>
      </c>
      <c r="L6" s="14" t="s">
        <v>8</v>
      </c>
    </row>
    <row r="7" spans="1:12" s="2" customFormat="1">
      <c r="A7" s="15">
        <v>5388</v>
      </c>
      <c r="B7" s="41" t="s">
        <v>53</v>
      </c>
      <c r="C7" s="23">
        <v>1</v>
      </c>
      <c r="D7" s="23" t="s">
        <v>14</v>
      </c>
      <c r="E7" s="33" t="s">
        <v>68</v>
      </c>
      <c r="F7" s="33" t="s">
        <v>69</v>
      </c>
      <c r="G7" s="23">
        <v>4</v>
      </c>
      <c r="H7" s="8">
        <v>500</v>
      </c>
      <c r="I7" s="10">
        <f>+Tableau352[[#This Row],[Quantité ]]*Tableau352[[#This Row],[Coût unitaire 
(Hors taxes)]]</f>
        <v>2000</v>
      </c>
      <c r="J7" s="26">
        <v>25</v>
      </c>
      <c r="K7" s="15" t="s">
        <v>441</v>
      </c>
      <c r="L7" s="43">
        <v>0</v>
      </c>
    </row>
    <row r="8" spans="1:12" s="2" customFormat="1">
      <c r="A8" s="15">
        <v>5388</v>
      </c>
      <c r="B8" s="41" t="s">
        <v>53</v>
      </c>
      <c r="C8" s="30">
        <v>1</v>
      </c>
      <c r="D8" s="38" t="s">
        <v>14</v>
      </c>
      <c r="E8" s="7" t="s">
        <v>83</v>
      </c>
      <c r="F8" s="33" t="s">
        <v>84</v>
      </c>
      <c r="G8" s="30">
        <v>4</v>
      </c>
      <c r="H8" s="11">
        <v>2400</v>
      </c>
      <c r="I8" s="10">
        <f>+Tableau352[[#This Row],[Quantité ]]*Tableau352[[#This Row],[Coût unitaire 
(Hors taxes)]]</f>
        <v>9600</v>
      </c>
      <c r="J8" s="26">
        <v>25</v>
      </c>
      <c r="K8" s="15"/>
      <c r="L8" s="44" t="s">
        <v>9</v>
      </c>
    </row>
    <row r="9" spans="1:12" s="2" customFormat="1">
      <c r="A9" s="15">
        <v>5388</v>
      </c>
      <c r="B9" s="41" t="s">
        <v>53</v>
      </c>
      <c r="C9" s="31">
        <v>1</v>
      </c>
      <c r="D9" s="38" t="s">
        <v>14</v>
      </c>
      <c r="E9" s="18" t="s">
        <v>87</v>
      </c>
      <c r="F9" s="33" t="s">
        <v>88</v>
      </c>
      <c r="G9" s="31">
        <v>40</v>
      </c>
      <c r="H9" s="12">
        <v>116</v>
      </c>
      <c r="I9" s="10">
        <f>+Tableau352[[#This Row],[Quantité ]]*Tableau352[[#This Row],[Coût unitaire 
(Hors taxes)]]</f>
        <v>4640</v>
      </c>
      <c r="J9" s="28">
        <v>20</v>
      </c>
      <c r="K9" s="15" t="s">
        <v>441</v>
      </c>
      <c r="L9" s="43">
        <v>0</v>
      </c>
    </row>
    <row r="10" spans="1:12" s="2" customFormat="1">
      <c r="A10" s="15">
        <v>5388</v>
      </c>
      <c r="B10" s="41" t="s">
        <v>53</v>
      </c>
      <c r="C10" s="15">
        <v>1</v>
      </c>
      <c r="D10" s="38" t="s">
        <v>14</v>
      </c>
      <c r="E10" s="17" t="s">
        <v>89</v>
      </c>
      <c r="F10" s="33" t="s">
        <v>90</v>
      </c>
      <c r="G10" s="15">
        <v>1</v>
      </c>
      <c r="H10" s="10">
        <v>1100</v>
      </c>
      <c r="I10" s="10">
        <f>+Tableau352[[#This Row],[Quantité ]]*Tableau352[[#This Row],[Coût unitaire 
(Hors taxes)]]</f>
        <v>1100</v>
      </c>
      <c r="J10" s="26">
        <v>10</v>
      </c>
      <c r="K10" s="15"/>
      <c r="L10" s="44" t="s">
        <v>9</v>
      </c>
    </row>
    <row r="11" spans="1:12" s="2" customFormat="1">
      <c r="A11" s="15">
        <v>5388</v>
      </c>
      <c r="B11" s="41" t="s">
        <v>53</v>
      </c>
      <c r="C11" s="30">
        <v>1</v>
      </c>
      <c r="D11" s="38" t="s">
        <v>14</v>
      </c>
      <c r="E11" s="7" t="s">
        <v>109</v>
      </c>
      <c r="F11" s="7" t="s">
        <v>9</v>
      </c>
      <c r="G11" s="30">
        <v>4</v>
      </c>
      <c r="H11" s="11">
        <v>520</v>
      </c>
      <c r="I11" s="10">
        <f>+Tableau352[[#This Row],[Quantité ]]*Tableau352[[#This Row],[Coût unitaire 
(Hors taxes)]]</f>
        <v>2080</v>
      </c>
      <c r="J11" s="29">
        <v>25</v>
      </c>
      <c r="K11" s="15" t="s">
        <v>441</v>
      </c>
      <c r="L11" s="44" t="s">
        <v>9</v>
      </c>
    </row>
    <row r="12" spans="1:12" s="2" customFormat="1">
      <c r="A12" s="15">
        <v>5388</v>
      </c>
      <c r="B12" s="41" t="s">
        <v>53</v>
      </c>
      <c r="C12" s="31">
        <v>1</v>
      </c>
      <c r="D12" s="38" t="s">
        <v>14</v>
      </c>
      <c r="E12" s="18" t="s">
        <v>111</v>
      </c>
      <c r="F12" s="18" t="s">
        <v>112</v>
      </c>
      <c r="G12" s="31">
        <v>1</v>
      </c>
      <c r="H12" s="12">
        <v>400</v>
      </c>
      <c r="I12" s="10">
        <f>+Tableau352[[#This Row],[Quantité ]]*Tableau352[[#This Row],[Coût unitaire 
(Hors taxes)]]</f>
        <v>400</v>
      </c>
      <c r="J12" s="28">
        <v>20</v>
      </c>
      <c r="K12" s="15"/>
      <c r="L12" s="44" t="s">
        <v>9</v>
      </c>
    </row>
    <row r="13" spans="1:12" s="2" customFormat="1">
      <c r="A13" s="15">
        <v>5388</v>
      </c>
      <c r="B13" s="41" t="s">
        <v>53</v>
      </c>
      <c r="C13" s="23">
        <v>1</v>
      </c>
      <c r="D13" s="38" t="s">
        <v>14</v>
      </c>
      <c r="E13" s="7" t="s">
        <v>124</v>
      </c>
      <c r="F13" s="40" t="s">
        <v>125</v>
      </c>
      <c r="G13" s="23">
        <v>22</v>
      </c>
      <c r="H13" s="8">
        <v>150</v>
      </c>
      <c r="I13" s="10">
        <f>+Tableau352[[#This Row],[Quantité ]]*Tableau352[[#This Row],[Coût unitaire 
(Hors taxes)]]</f>
        <v>3300</v>
      </c>
      <c r="J13" s="15">
        <v>20</v>
      </c>
      <c r="K13" s="15" t="s">
        <v>441</v>
      </c>
      <c r="L13" s="44" t="s">
        <v>9</v>
      </c>
    </row>
    <row r="14" spans="1:12" s="2" customFormat="1">
      <c r="A14" s="15">
        <v>5388</v>
      </c>
      <c r="B14" s="41" t="s">
        <v>53</v>
      </c>
      <c r="C14" s="15">
        <v>1</v>
      </c>
      <c r="D14" s="23" t="s">
        <v>14</v>
      </c>
      <c r="E14" s="17" t="s">
        <v>126</v>
      </c>
      <c r="F14" s="17" t="s">
        <v>127</v>
      </c>
      <c r="G14" s="15">
        <v>4</v>
      </c>
      <c r="H14" s="10">
        <v>150</v>
      </c>
      <c r="I14" s="10">
        <f>+Tableau352[[#This Row],[Quantité ]]*Tableau352[[#This Row],[Coût unitaire 
(Hors taxes)]]</f>
        <v>600</v>
      </c>
      <c r="J14" s="26">
        <v>15</v>
      </c>
      <c r="K14" s="15" t="s">
        <v>441</v>
      </c>
      <c r="L14" s="44" t="s">
        <v>9</v>
      </c>
    </row>
    <row r="15" spans="1:12" s="2" customFormat="1">
      <c r="A15" s="15">
        <v>5388</v>
      </c>
      <c r="B15" s="41" t="s">
        <v>53</v>
      </c>
      <c r="C15" s="15">
        <v>1</v>
      </c>
      <c r="D15" s="38" t="s">
        <v>14</v>
      </c>
      <c r="E15" s="17" t="s">
        <v>16</v>
      </c>
      <c r="F15" s="17" t="s">
        <v>144</v>
      </c>
      <c r="G15" s="15">
        <v>1</v>
      </c>
      <c r="H15" s="10">
        <v>446</v>
      </c>
      <c r="I15" s="10">
        <f>+Tableau352[[#This Row],[Quantité ]]*Tableau352[[#This Row],[Coût unitaire 
(Hors taxes)]]</f>
        <v>446</v>
      </c>
      <c r="J15" s="26">
        <v>25</v>
      </c>
      <c r="K15" s="15" t="s">
        <v>441</v>
      </c>
      <c r="L15" s="44" t="s">
        <v>9</v>
      </c>
    </row>
    <row r="16" spans="1:12" s="2" customFormat="1">
      <c r="A16" s="15">
        <v>5388</v>
      </c>
      <c r="B16" s="41" t="s">
        <v>53</v>
      </c>
      <c r="C16" s="15">
        <v>1</v>
      </c>
      <c r="D16" s="38" t="s">
        <v>14</v>
      </c>
      <c r="E16" s="17" t="s">
        <v>145</v>
      </c>
      <c r="F16" s="17" t="s">
        <v>146</v>
      </c>
      <c r="G16" s="15">
        <v>1</v>
      </c>
      <c r="H16" s="10">
        <v>800</v>
      </c>
      <c r="I16" s="10">
        <f>+Tableau352[[#This Row],[Quantité ]]*Tableau352[[#This Row],[Coût unitaire 
(Hors taxes)]]</f>
        <v>800</v>
      </c>
      <c r="J16" s="26">
        <v>25</v>
      </c>
      <c r="K16" s="15" t="s">
        <v>441</v>
      </c>
      <c r="L16" s="44" t="s">
        <v>9</v>
      </c>
    </row>
    <row r="17" spans="1:12" s="2" customFormat="1">
      <c r="A17" s="15">
        <v>5388</v>
      </c>
      <c r="B17" s="41" t="s">
        <v>53</v>
      </c>
      <c r="C17" s="23">
        <v>1</v>
      </c>
      <c r="D17" s="23" t="s">
        <v>14</v>
      </c>
      <c r="E17" s="7" t="s">
        <v>195</v>
      </c>
      <c r="F17" s="7" t="s">
        <v>196</v>
      </c>
      <c r="G17" s="23">
        <v>2</v>
      </c>
      <c r="H17" s="8">
        <v>1500</v>
      </c>
      <c r="I17" s="10">
        <f>+Tableau352[[#This Row],[Quantité ]]*Tableau352[[#This Row],[Coût unitaire 
(Hors taxes)]]</f>
        <v>3000</v>
      </c>
      <c r="J17" s="26">
        <v>25</v>
      </c>
      <c r="K17" s="15"/>
      <c r="L17" s="44" t="s">
        <v>9</v>
      </c>
    </row>
    <row r="18" spans="1:12" s="2" customFormat="1">
      <c r="A18" s="15">
        <v>5388</v>
      </c>
      <c r="B18" s="41" t="s">
        <v>53</v>
      </c>
      <c r="C18" s="15">
        <v>1</v>
      </c>
      <c r="D18" s="23" t="s">
        <v>14</v>
      </c>
      <c r="E18" s="17" t="s">
        <v>197</v>
      </c>
      <c r="F18" s="17" t="s">
        <v>443</v>
      </c>
      <c r="G18" s="15">
        <v>4</v>
      </c>
      <c r="H18" s="10">
        <v>375</v>
      </c>
      <c r="I18" s="10">
        <f>+Tableau352[[#This Row],[Quantité ]]*Tableau352[[#This Row],[Coût unitaire 
(Hors taxes)]]</f>
        <v>1500</v>
      </c>
      <c r="J18" s="26">
        <v>25</v>
      </c>
      <c r="K18" s="15" t="s">
        <v>441</v>
      </c>
      <c r="L18" s="44" t="s">
        <v>9</v>
      </c>
    </row>
    <row r="19" spans="1:12" s="2" customFormat="1">
      <c r="A19" s="15">
        <v>5401</v>
      </c>
      <c r="B19" s="41" t="s">
        <v>53</v>
      </c>
      <c r="C19" s="15">
        <v>1</v>
      </c>
      <c r="D19" s="38" t="s">
        <v>14</v>
      </c>
      <c r="E19" s="17" t="s">
        <v>339</v>
      </c>
      <c r="F19" s="17" t="s">
        <v>340</v>
      </c>
      <c r="G19" s="15">
        <v>10</v>
      </c>
      <c r="H19" s="10">
        <v>1500</v>
      </c>
      <c r="I19" s="10">
        <f>+Tableau352[[#This Row],[Quantité ]]*Tableau352[[#This Row],[Coût unitaire 
(Hors taxes)]]</f>
        <v>15000</v>
      </c>
      <c r="J19" s="26">
        <v>25</v>
      </c>
      <c r="K19" s="15"/>
      <c r="L19" s="47"/>
    </row>
    <row r="20" spans="1:12" s="2" customFormat="1">
      <c r="A20" s="15">
        <v>5403</v>
      </c>
      <c r="B20" s="41" t="s">
        <v>53</v>
      </c>
      <c r="C20" s="15">
        <v>1</v>
      </c>
      <c r="D20" s="38" t="s">
        <v>14</v>
      </c>
      <c r="E20" s="19" t="s">
        <v>343</v>
      </c>
      <c r="F20" s="19" t="s">
        <v>344</v>
      </c>
      <c r="G20" s="15">
        <v>5</v>
      </c>
      <c r="H20" s="10">
        <v>100</v>
      </c>
      <c r="I20" s="10">
        <f>+Tableau352[[#This Row],[Quantité ]]*Tableau352[[#This Row],[Coût unitaire 
(Hors taxes)]]</f>
        <v>500</v>
      </c>
      <c r="J20" s="29">
        <v>20</v>
      </c>
      <c r="K20" s="15"/>
      <c r="L20" s="47"/>
    </row>
    <row r="21" spans="1:12" s="2" customFormat="1">
      <c r="A21" s="15">
        <v>5407</v>
      </c>
      <c r="B21" s="41" t="s">
        <v>53</v>
      </c>
      <c r="C21" s="31">
        <v>1</v>
      </c>
      <c r="D21" s="38" t="s">
        <v>14</v>
      </c>
      <c r="E21" s="18" t="s">
        <v>351</v>
      </c>
      <c r="F21" s="18" t="s">
        <v>352</v>
      </c>
      <c r="G21" s="31">
        <v>10</v>
      </c>
      <c r="H21" s="12">
        <v>212</v>
      </c>
      <c r="I21" s="10">
        <f>+Tableau352[[#This Row],[Quantité ]]*Tableau352[[#This Row],[Coût unitaire 
(Hors taxes)]]</f>
        <v>2120</v>
      </c>
      <c r="J21" s="28">
        <v>20</v>
      </c>
      <c r="K21" s="15"/>
      <c r="L21" s="47"/>
    </row>
    <row r="22" spans="1:12" s="2" customFormat="1" ht="29.25">
      <c r="A22" s="15">
        <v>5433</v>
      </c>
      <c r="B22" s="41" t="s">
        <v>53</v>
      </c>
      <c r="C22" s="15">
        <v>1</v>
      </c>
      <c r="D22" s="38" t="s">
        <v>14</v>
      </c>
      <c r="E22" s="17" t="s">
        <v>399</v>
      </c>
      <c r="F22" s="17" t="s">
        <v>9</v>
      </c>
      <c r="G22" s="15">
        <v>2</v>
      </c>
      <c r="H22" s="10">
        <v>150</v>
      </c>
      <c r="I22" s="10">
        <f>+Tableau352[[#This Row],[Quantité ]]*Tableau352[[#This Row],[Coût unitaire 
(Hors taxes)]]</f>
        <v>300</v>
      </c>
      <c r="J22" s="26">
        <v>20</v>
      </c>
      <c r="K22" s="15"/>
      <c r="L22" s="47"/>
    </row>
    <row r="23" spans="1:12" s="2" customFormat="1">
      <c r="A23" s="15">
        <v>5388</v>
      </c>
      <c r="B23" s="41" t="s">
        <v>53</v>
      </c>
      <c r="C23" s="23">
        <v>2</v>
      </c>
      <c r="D23" s="23" t="s">
        <v>13</v>
      </c>
      <c r="E23" s="7" t="s">
        <v>22</v>
      </c>
      <c r="F23" s="33" t="s">
        <v>56</v>
      </c>
      <c r="G23" s="23">
        <v>1</v>
      </c>
      <c r="H23" s="8">
        <v>800</v>
      </c>
      <c r="I23" s="10">
        <f>+Tableau352[[#This Row],[Quantité ]]*Tableau352[[#This Row],[Coût unitaire 
(Hors taxes)]]</f>
        <v>800</v>
      </c>
      <c r="J23" s="27">
        <v>5</v>
      </c>
      <c r="K23" s="15">
        <v>12</v>
      </c>
      <c r="L23" s="45" t="s">
        <v>9</v>
      </c>
    </row>
    <row r="24" spans="1:12" s="2" customFormat="1">
      <c r="A24" s="15">
        <v>5388</v>
      </c>
      <c r="B24" s="41" t="s">
        <v>53</v>
      </c>
      <c r="C24" s="23">
        <v>2</v>
      </c>
      <c r="D24" s="23" t="s">
        <v>13</v>
      </c>
      <c r="E24" s="7" t="s">
        <v>57</v>
      </c>
      <c r="F24" s="33" t="s">
        <v>58</v>
      </c>
      <c r="G24" s="23">
        <v>2</v>
      </c>
      <c r="H24" s="8">
        <v>1058</v>
      </c>
      <c r="I24" s="10">
        <f>+Tableau352[[#This Row],[Quantité ]]*Tableau352[[#This Row],[Coût unitaire 
(Hors taxes)]]</f>
        <v>2116</v>
      </c>
      <c r="J24" s="26">
        <v>5</v>
      </c>
      <c r="K24" s="15">
        <v>9</v>
      </c>
      <c r="L24" s="43">
        <v>0</v>
      </c>
    </row>
    <row r="25" spans="1:12" s="2" customFormat="1">
      <c r="A25" s="15">
        <v>5388</v>
      </c>
      <c r="B25" s="41" t="s">
        <v>53</v>
      </c>
      <c r="C25" s="23">
        <v>2</v>
      </c>
      <c r="D25" s="23" t="s">
        <v>13</v>
      </c>
      <c r="E25" s="7" t="s">
        <v>57</v>
      </c>
      <c r="F25" s="33" t="s">
        <v>59</v>
      </c>
      <c r="G25" s="23">
        <v>1</v>
      </c>
      <c r="H25" s="8">
        <v>358</v>
      </c>
      <c r="I25" s="10">
        <f>+Tableau352[[#This Row],[Quantité ]]*Tableau352[[#This Row],[Coût unitaire 
(Hors taxes)]]</f>
        <v>358</v>
      </c>
      <c r="J25" s="26">
        <v>5</v>
      </c>
      <c r="K25" s="15">
        <v>9</v>
      </c>
      <c r="L25" s="43">
        <v>0</v>
      </c>
    </row>
    <row r="26" spans="1:12" s="2" customFormat="1">
      <c r="A26" s="15">
        <v>5388</v>
      </c>
      <c r="B26" s="41" t="s">
        <v>53</v>
      </c>
      <c r="C26" s="15">
        <v>2</v>
      </c>
      <c r="D26" s="23" t="s">
        <v>13</v>
      </c>
      <c r="E26" s="17" t="s">
        <v>57</v>
      </c>
      <c r="F26" s="17" t="s">
        <v>60</v>
      </c>
      <c r="G26" s="15">
        <v>2</v>
      </c>
      <c r="H26" s="10">
        <v>481</v>
      </c>
      <c r="I26" s="10">
        <f>+Tableau352[[#This Row],[Quantité ]]*Tableau352[[#This Row],[Coût unitaire 
(Hors taxes)]]</f>
        <v>962</v>
      </c>
      <c r="J26" s="28">
        <v>5</v>
      </c>
      <c r="K26" s="15">
        <v>9</v>
      </c>
      <c r="L26" s="43">
        <v>0</v>
      </c>
    </row>
    <row r="27" spans="1:12" s="2" customFormat="1">
      <c r="A27" s="15">
        <v>5388</v>
      </c>
      <c r="B27" s="41" t="s">
        <v>53</v>
      </c>
      <c r="C27" s="15">
        <v>2</v>
      </c>
      <c r="D27" s="23" t="s">
        <v>13</v>
      </c>
      <c r="E27" s="17" t="s">
        <v>57</v>
      </c>
      <c r="F27" s="17" t="s">
        <v>61</v>
      </c>
      <c r="G27" s="15">
        <v>2</v>
      </c>
      <c r="H27" s="10">
        <v>4000</v>
      </c>
      <c r="I27" s="10">
        <f>+Tableau352[[#This Row],[Quantité ]]*Tableau352[[#This Row],[Coût unitaire 
(Hors taxes)]]</f>
        <v>8000</v>
      </c>
      <c r="J27" s="28">
        <v>5</v>
      </c>
      <c r="K27" s="15">
        <v>5</v>
      </c>
      <c r="L27" s="43">
        <v>0</v>
      </c>
    </row>
    <row r="28" spans="1:12" s="2" customFormat="1" ht="29.25">
      <c r="A28" s="15">
        <v>5388</v>
      </c>
      <c r="B28" s="41" t="s">
        <v>53</v>
      </c>
      <c r="C28" s="15">
        <v>2</v>
      </c>
      <c r="D28" s="23" t="s">
        <v>13</v>
      </c>
      <c r="E28" s="17" t="s">
        <v>57</v>
      </c>
      <c r="F28" s="34" t="s">
        <v>62</v>
      </c>
      <c r="G28" s="15">
        <v>1</v>
      </c>
      <c r="H28" s="10">
        <v>3500</v>
      </c>
      <c r="I28" s="10">
        <f>+Tableau352[[#This Row],[Quantité ]]*Tableau352[[#This Row],[Coût unitaire 
(Hors taxes)]]</f>
        <v>3500</v>
      </c>
      <c r="J28" s="28">
        <v>5</v>
      </c>
      <c r="K28" s="15">
        <v>5</v>
      </c>
      <c r="L28" s="43">
        <v>0</v>
      </c>
    </row>
    <row r="29" spans="1:12" s="2" customFormat="1">
      <c r="A29" s="15">
        <v>5388</v>
      </c>
      <c r="B29" s="41" t="s">
        <v>53</v>
      </c>
      <c r="C29" s="30">
        <v>2</v>
      </c>
      <c r="D29" s="23" t="s">
        <v>13</v>
      </c>
      <c r="E29" s="7" t="s">
        <v>57</v>
      </c>
      <c r="F29" s="40" t="s">
        <v>63</v>
      </c>
      <c r="G29" s="30">
        <v>5</v>
      </c>
      <c r="H29" s="11">
        <v>425</v>
      </c>
      <c r="I29" s="10">
        <f>+Tableau352[[#This Row],[Quantité ]]*Tableau352[[#This Row],[Coût unitaire 
(Hors taxes)]]</f>
        <v>2125</v>
      </c>
      <c r="J29" s="29">
        <v>5</v>
      </c>
      <c r="K29" s="15">
        <v>8</v>
      </c>
      <c r="L29" s="43">
        <v>0</v>
      </c>
    </row>
    <row r="30" spans="1:12" s="2" customFormat="1">
      <c r="A30" s="15">
        <v>5388</v>
      </c>
      <c r="B30" s="41" t="s">
        <v>53</v>
      </c>
      <c r="C30" s="15">
        <v>2</v>
      </c>
      <c r="D30" s="23" t="s">
        <v>13</v>
      </c>
      <c r="E30" s="19" t="s">
        <v>57</v>
      </c>
      <c r="F30" s="17" t="s">
        <v>64</v>
      </c>
      <c r="G30" s="15">
        <v>1</v>
      </c>
      <c r="H30" s="10">
        <v>500</v>
      </c>
      <c r="I30" s="10">
        <f>+Tableau352[[#This Row],[Quantité ]]*Tableau352[[#This Row],[Coût unitaire 
(Hors taxes)]]</f>
        <v>500</v>
      </c>
      <c r="J30" s="26">
        <v>5</v>
      </c>
      <c r="K30" s="15">
        <v>12</v>
      </c>
      <c r="L30" s="43">
        <v>0</v>
      </c>
    </row>
    <row r="31" spans="1:12" s="2" customFormat="1">
      <c r="A31" s="15">
        <v>5388</v>
      </c>
      <c r="B31" s="41" t="s">
        <v>53</v>
      </c>
      <c r="C31" s="23">
        <v>2</v>
      </c>
      <c r="D31" s="23" t="s">
        <v>14</v>
      </c>
      <c r="E31" s="7" t="s">
        <v>65</v>
      </c>
      <c r="F31" s="33" t="s">
        <v>66</v>
      </c>
      <c r="G31" s="23">
        <v>10</v>
      </c>
      <c r="H31" s="8">
        <v>825</v>
      </c>
      <c r="I31" s="10">
        <f>+Tableau352[[#This Row],[Quantité ]]*Tableau352[[#This Row],[Coût unitaire 
(Hors taxes)]]</f>
        <v>8250</v>
      </c>
      <c r="J31" s="29">
        <v>12</v>
      </c>
      <c r="K31" s="15">
        <v>3</v>
      </c>
      <c r="L31" s="43">
        <v>0</v>
      </c>
    </row>
    <row r="32" spans="1:12" s="2" customFormat="1" ht="29.25">
      <c r="A32" s="15">
        <v>5388</v>
      </c>
      <c r="B32" s="41" t="s">
        <v>53</v>
      </c>
      <c r="C32" s="15">
        <v>2</v>
      </c>
      <c r="D32" s="23" t="s">
        <v>14</v>
      </c>
      <c r="E32" s="19" t="s">
        <v>65</v>
      </c>
      <c r="F32" s="17" t="s">
        <v>67</v>
      </c>
      <c r="G32" s="15">
        <v>10</v>
      </c>
      <c r="H32" s="10">
        <v>450</v>
      </c>
      <c r="I32" s="10">
        <f>+Tableau352[[#This Row],[Quantité ]]*Tableau352[[#This Row],[Coût unitaire 
(Hors taxes)]]</f>
        <v>4500</v>
      </c>
      <c r="J32" s="26">
        <v>12</v>
      </c>
      <c r="K32" s="15">
        <v>3</v>
      </c>
      <c r="L32" s="43">
        <v>0</v>
      </c>
    </row>
    <row r="33" spans="1:12" s="2" customFormat="1" ht="29.25">
      <c r="A33" s="15">
        <v>5388</v>
      </c>
      <c r="B33" s="41" t="s">
        <v>53</v>
      </c>
      <c r="C33" s="30">
        <v>2</v>
      </c>
      <c r="D33" s="23" t="s">
        <v>14</v>
      </c>
      <c r="E33" s="7" t="s">
        <v>70</v>
      </c>
      <c r="F33" s="33" t="s">
        <v>71</v>
      </c>
      <c r="G33" s="30">
        <v>6</v>
      </c>
      <c r="H33" s="11">
        <v>75</v>
      </c>
      <c r="I33" s="10">
        <f>+Tableau352[[#This Row],[Quantité ]]*Tableau352[[#This Row],[Coût unitaire 
(Hors taxes)]]</f>
        <v>450</v>
      </c>
      <c r="J33" s="29">
        <v>10</v>
      </c>
      <c r="K33" s="15">
        <v>12</v>
      </c>
      <c r="L33" s="43">
        <v>0</v>
      </c>
    </row>
    <row r="34" spans="1:12" s="2" customFormat="1">
      <c r="A34" s="15">
        <v>5388</v>
      </c>
      <c r="B34" s="41" t="s">
        <v>53</v>
      </c>
      <c r="C34" s="15">
        <v>2</v>
      </c>
      <c r="D34" s="23" t="s">
        <v>14</v>
      </c>
      <c r="E34" s="17" t="s">
        <v>72</v>
      </c>
      <c r="F34" s="17" t="s">
        <v>73</v>
      </c>
      <c r="G34" s="15">
        <v>4</v>
      </c>
      <c r="H34" s="10">
        <v>350</v>
      </c>
      <c r="I34" s="10">
        <f>+Tableau352[[#This Row],[Quantité ]]*Tableau352[[#This Row],[Coût unitaire 
(Hors taxes)]]</f>
        <v>1400</v>
      </c>
      <c r="J34" s="26">
        <v>10</v>
      </c>
      <c r="K34" s="15">
        <v>9</v>
      </c>
      <c r="L34" s="43">
        <v>0</v>
      </c>
    </row>
    <row r="35" spans="1:12" s="2" customFormat="1">
      <c r="A35" s="15">
        <v>5388</v>
      </c>
      <c r="B35" s="41" t="s">
        <v>53</v>
      </c>
      <c r="C35" s="15">
        <v>2</v>
      </c>
      <c r="D35" s="23" t="s">
        <v>14</v>
      </c>
      <c r="E35" s="17" t="s">
        <v>74</v>
      </c>
      <c r="F35" s="17" t="s">
        <v>75</v>
      </c>
      <c r="G35" s="15">
        <v>4</v>
      </c>
      <c r="H35" s="10">
        <v>220</v>
      </c>
      <c r="I35" s="10">
        <f>+Tableau352[[#This Row],[Quantité ]]*Tableau352[[#This Row],[Coût unitaire 
(Hors taxes)]]</f>
        <v>880</v>
      </c>
      <c r="J35" s="26">
        <v>10</v>
      </c>
      <c r="K35" s="15">
        <v>12</v>
      </c>
      <c r="L35" s="43">
        <v>0</v>
      </c>
    </row>
    <row r="36" spans="1:12" s="2" customFormat="1">
      <c r="A36" s="15">
        <v>5388</v>
      </c>
      <c r="B36" s="41" t="s">
        <v>53</v>
      </c>
      <c r="C36" s="15">
        <v>2</v>
      </c>
      <c r="D36" s="38" t="s">
        <v>14</v>
      </c>
      <c r="E36" s="17" t="s">
        <v>76</v>
      </c>
      <c r="F36" s="17" t="s">
        <v>77</v>
      </c>
      <c r="G36" s="15">
        <v>1</v>
      </c>
      <c r="H36" s="10">
        <v>1000</v>
      </c>
      <c r="I36" s="10">
        <f>+Tableau352[[#This Row],[Quantité ]]*Tableau352[[#This Row],[Coût unitaire 
(Hors taxes)]]</f>
        <v>1000</v>
      </c>
      <c r="J36" s="26">
        <v>10</v>
      </c>
      <c r="K36" s="15">
        <v>7</v>
      </c>
      <c r="L36" s="43">
        <v>0</v>
      </c>
    </row>
    <row r="37" spans="1:12" s="2" customFormat="1">
      <c r="A37" s="15">
        <v>5388</v>
      </c>
      <c r="B37" s="41" t="s">
        <v>53</v>
      </c>
      <c r="C37" s="15">
        <v>2</v>
      </c>
      <c r="D37" s="38" t="s">
        <v>14</v>
      </c>
      <c r="E37" s="17" t="s">
        <v>78</v>
      </c>
      <c r="F37" s="17" t="s">
        <v>79</v>
      </c>
      <c r="G37" s="15">
        <v>10</v>
      </c>
      <c r="H37" s="10">
        <v>3000</v>
      </c>
      <c r="I37" s="10">
        <f>+Tableau352[[#This Row],[Quantité ]]*Tableau352[[#This Row],[Coût unitaire 
(Hors taxes)]]</f>
        <v>30000</v>
      </c>
      <c r="J37" s="26">
        <v>10</v>
      </c>
      <c r="K37" s="15">
        <v>18</v>
      </c>
      <c r="L37" s="43">
        <v>0</v>
      </c>
    </row>
    <row r="38" spans="1:12" s="2" customFormat="1">
      <c r="A38" s="15">
        <v>5388</v>
      </c>
      <c r="B38" s="41" t="s">
        <v>53</v>
      </c>
      <c r="C38" s="31">
        <v>2</v>
      </c>
      <c r="D38" s="38" t="s">
        <v>14</v>
      </c>
      <c r="E38" s="18" t="s">
        <v>80</v>
      </c>
      <c r="F38" s="33" t="s">
        <v>81</v>
      </c>
      <c r="G38" s="31">
        <v>2</v>
      </c>
      <c r="H38" s="12">
        <v>1400</v>
      </c>
      <c r="I38" s="10">
        <f>+Tableau352[[#This Row],[Quantité ]]*Tableau352[[#This Row],[Coût unitaire 
(Hors taxes)]]</f>
        <v>2800</v>
      </c>
      <c r="J38" s="28">
        <v>20</v>
      </c>
      <c r="K38" s="15">
        <v>12</v>
      </c>
      <c r="L38" s="43">
        <v>0</v>
      </c>
    </row>
    <row r="39" spans="1:12" s="2" customFormat="1">
      <c r="A39" s="15">
        <v>5388</v>
      </c>
      <c r="B39" s="41" t="s">
        <v>53</v>
      </c>
      <c r="C39" s="31">
        <v>2</v>
      </c>
      <c r="D39" s="38" t="s">
        <v>14</v>
      </c>
      <c r="E39" s="18" t="s">
        <v>82</v>
      </c>
      <c r="F39" s="33" t="s">
        <v>9</v>
      </c>
      <c r="G39" s="31">
        <v>1</v>
      </c>
      <c r="H39" s="12">
        <v>2200</v>
      </c>
      <c r="I39" s="10">
        <f>+Tableau352[[#This Row],[Quantité ]]*Tableau352[[#This Row],[Coût unitaire 
(Hors taxes)]]</f>
        <v>2200</v>
      </c>
      <c r="J39" s="28">
        <v>25</v>
      </c>
      <c r="K39" s="15">
        <v>19</v>
      </c>
      <c r="L39" s="43">
        <v>0</v>
      </c>
    </row>
    <row r="40" spans="1:12" s="2" customFormat="1">
      <c r="A40" s="15">
        <v>5388</v>
      </c>
      <c r="B40" s="41" t="s">
        <v>53</v>
      </c>
      <c r="C40" s="31">
        <v>2</v>
      </c>
      <c r="D40" s="38" t="s">
        <v>14</v>
      </c>
      <c r="E40" s="18" t="s">
        <v>85</v>
      </c>
      <c r="F40" s="33" t="s">
        <v>86</v>
      </c>
      <c r="G40" s="31">
        <v>1</v>
      </c>
      <c r="H40" s="12">
        <v>2000</v>
      </c>
      <c r="I40" s="10">
        <f>+Tableau352[[#This Row],[Quantité ]]*Tableau352[[#This Row],[Coût unitaire 
(Hors taxes)]]</f>
        <v>2000</v>
      </c>
      <c r="J40" s="28">
        <v>15</v>
      </c>
      <c r="K40" s="15">
        <v>7</v>
      </c>
      <c r="L40" s="43">
        <v>0</v>
      </c>
    </row>
    <row r="41" spans="1:12" s="2" customFormat="1">
      <c r="A41" s="15">
        <v>5388</v>
      </c>
      <c r="B41" s="41" t="s">
        <v>53</v>
      </c>
      <c r="C41" s="31">
        <v>2</v>
      </c>
      <c r="D41" s="38" t="s">
        <v>14</v>
      </c>
      <c r="E41" s="18" t="s">
        <v>91</v>
      </c>
      <c r="F41" s="33" t="s">
        <v>92</v>
      </c>
      <c r="G41" s="31">
        <v>4</v>
      </c>
      <c r="H41" s="12">
        <v>175</v>
      </c>
      <c r="I41" s="10">
        <f>+Tableau352[[#This Row],[Quantité ]]*Tableau352[[#This Row],[Coût unitaire 
(Hors taxes)]]</f>
        <v>700</v>
      </c>
      <c r="J41" s="28">
        <v>10</v>
      </c>
      <c r="K41" s="15">
        <v>12</v>
      </c>
      <c r="L41" s="43">
        <v>0</v>
      </c>
    </row>
    <row r="42" spans="1:12" s="2" customFormat="1">
      <c r="A42" s="15">
        <v>5388</v>
      </c>
      <c r="B42" s="41" t="s">
        <v>53</v>
      </c>
      <c r="C42" s="15">
        <v>2</v>
      </c>
      <c r="D42" s="38" t="s">
        <v>14</v>
      </c>
      <c r="E42" s="17" t="s">
        <v>93</v>
      </c>
      <c r="F42" s="33" t="s">
        <v>94</v>
      </c>
      <c r="G42" s="15">
        <v>10</v>
      </c>
      <c r="H42" s="10">
        <v>1500</v>
      </c>
      <c r="I42" s="10">
        <f>+Tableau352[[#This Row],[Quantité ]]*Tableau352[[#This Row],[Coût unitaire 
(Hors taxes)]]</f>
        <v>15000</v>
      </c>
      <c r="J42" s="26">
        <v>20</v>
      </c>
      <c r="K42" s="15">
        <v>8</v>
      </c>
      <c r="L42" s="43">
        <v>0</v>
      </c>
    </row>
    <row r="43" spans="1:12" s="2" customFormat="1">
      <c r="A43" s="15">
        <v>5388</v>
      </c>
      <c r="B43" s="41" t="s">
        <v>53</v>
      </c>
      <c r="C43" s="23">
        <v>2</v>
      </c>
      <c r="D43" s="38" t="s">
        <v>14</v>
      </c>
      <c r="E43" s="7" t="s">
        <v>95</v>
      </c>
      <c r="F43" s="33" t="s">
        <v>96</v>
      </c>
      <c r="G43" s="23">
        <v>12</v>
      </c>
      <c r="H43" s="8">
        <v>4000</v>
      </c>
      <c r="I43" s="10">
        <f>+Tableau352[[#This Row],[Quantité ]]*Tableau352[[#This Row],[Coût unitaire 
(Hors taxes)]]</f>
        <v>48000</v>
      </c>
      <c r="J43" s="26">
        <v>15</v>
      </c>
      <c r="K43" s="15">
        <v>12</v>
      </c>
      <c r="L43" s="43">
        <v>0</v>
      </c>
    </row>
    <row r="44" spans="1:12" s="2" customFormat="1">
      <c r="A44" s="15">
        <v>5388</v>
      </c>
      <c r="B44" s="41" t="s">
        <v>53</v>
      </c>
      <c r="C44" s="15">
        <v>2</v>
      </c>
      <c r="D44" s="38" t="s">
        <v>14</v>
      </c>
      <c r="E44" s="17" t="s">
        <v>97</v>
      </c>
      <c r="F44" s="33" t="s">
        <v>98</v>
      </c>
      <c r="G44" s="15">
        <v>10</v>
      </c>
      <c r="H44" s="10">
        <v>13500</v>
      </c>
      <c r="I44" s="10">
        <f>+Tableau352[[#This Row],[Quantité ]]*Tableau352[[#This Row],[Coût unitaire 
(Hors taxes)]]</f>
        <v>135000</v>
      </c>
      <c r="J44" s="26">
        <v>15</v>
      </c>
      <c r="K44" s="15">
        <v>15</v>
      </c>
      <c r="L44" s="43">
        <v>0</v>
      </c>
    </row>
    <row r="45" spans="1:12" s="2" customFormat="1">
      <c r="A45" s="15">
        <v>5388</v>
      </c>
      <c r="B45" s="41" t="s">
        <v>53</v>
      </c>
      <c r="C45" s="15">
        <v>2</v>
      </c>
      <c r="D45" s="38" t="s">
        <v>14</v>
      </c>
      <c r="E45" s="17" t="s">
        <v>99</v>
      </c>
      <c r="F45" s="33" t="s">
        <v>100</v>
      </c>
      <c r="G45" s="15">
        <v>10</v>
      </c>
      <c r="H45" s="10">
        <v>5000</v>
      </c>
      <c r="I45" s="10">
        <f>+Tableau352[[#This Row],[Quantité ]]*Tableau352[[#This Row],[Coût unitaire 
(Hors taxes)]]</f>
        <v>50000</v>
      </c>
      <c r="J45" s="26">
        <v>15</v>
      </c>
      <c r="K45" s="15">
        <v>13</v>
      </c>
      <c r="L45" s="43">
        <v>0</v>
      </c>
    </row>
    <row r="46" spans="1:12" s="2" customFormat="1">
      <c r="A46" s="15">
        <v>5388</v>
      </c>
      <c r="B46" s="41" t="s">
        <v>53</v>
      </c>
      <c r="C46" s="15">
        <v>2</v>
      </c>
      <c r="D46" s="38" t="s">
        <v>14</v>
      </c>
      <c r="E46" s="17" t="s">
        <v>101</v>
      </c>
      <c r="F46" s="33" t="s">
        <v>102</v>
      </c>
      <c r="G46" s="15">
        <v>5</v>
      </c>
      <c r="H46" s="10">
        <v>75</v>
      </c>
      <c r="I46" s="10">
        <f>+Tableau352[[#This Row],[Quantité ]]*Tableau352[[#This Row],[Coût unitaire 
(Hors taxes)]]</f>
        <v>375</v>
      </c>
      <c r="J46" s="26">
        <v>10</v>
      </c>
      <c r="K46" s="15">
        <v>7</v>
      </c>
      <c r="L46" s="43">
        <v>0</v>
      </c>
    </row>
    <row r="47" spans="1:12" s="2" customFormat="1">
      <c r="A47" s="15">
        <v>5388</v>
      </c>
      <c r="B47" s="41" t="s">
        <v>53</v>
      </c>
      <c r="C47" s="15">
        <v>2</v>
      </c>
      <c r="D47" s="38" t="s">
        <v>14</v>
      </c>
      <c r="E47" s="17" t="s">
        <v>103</v>
      </c>
      <c r="F47" s="33" t="s">
        <v>104</v>
      </c>
      <c r="G47" s="15">
        <v>5</v>
      </c>
      <c r="H47" s="10">
        <v>895</v>
      </c>
      <c r="I47" s="10">
        <f>+Tableau352[[#This Row],[Quantité ]]*Tableau352[[#This Row],[Coût unitaire 
(Hors taxes)]]</f>
        <v>4475</v>
      </c>
      <c r="J47" s="26">
        <v>10</v>
      </c>
      <c r="K47" s="15">
        <v>9</v>
      </c>
      <c r="L47" s="43">
        <v>0</v>
      </c>
    </row>
    <row r="48" spans="1:12" s="2" customFormat="1">
      <c r="A48" s="15">
        <v>5388</v>
      </c>
      <c r="B48" s="41" t="s">
        <v>53</v>
      </c>
      <c r="C48" s="15">
        <v>2</v>
      </c>
      <c r="D48" s="23" t="s">
        <v>14</v>
      </c>
      <c r="E48" s="17" t="s">
        <v>105</v>
      </c>
      <c r="F48" s="17" t="s">
        <v>106</v>
      </c>
      <c r="G48" s="15">
        <v>5</v>
      </c>
      <c r="H48" s="10">
        <v>425</v>
      </c>
      <c r="I48" s="10">
        <f>+Tableau352[[#This Row],[Quantité ]]*Tableau352[[#This Row],[Coût unitaire 
(Hors taxes)]]</f>
        <v>2125</v>
      </c>
      <c r="J48" s="26">
        <v>10</v>
      </c>
      <c r="K48" s="15">
        <v>9</v>
      </c>
      <c r="L48" s="43">
        <v>0</v>
      </c>
    </row>
    <row r="49" spans="1:12" s="2" customFormat="1">
      <c r="A49" s="15">
        <v>5388</v>
      </c>
      <c r="B49" s="41" t="s">
        <v>53</v>
      </c>
      <c r="C49" s="30">
        <v>2</v>
      </c>
      <c r="D49" s="38" t="s">
        <v>14</v>
      </c>
      <c r="E49" s="7" t="s">
        <v>107</v>
      </c>
      <c r="F49" s="7" t="s">
        <v>108</v>
      </c>
      <c r="G49" s="30">
        <v>1</v>
      </c>
      <c r="H49" s="11">
        <v>1200</v>
      </c>
      <c r="I49" s="10">
        <f>+Tableau352[[#This Row],[Quantité ]]*Tableau352[[#This Row],[Coût unitaire 
(Hors taxes)]]</f>
        <v>1200</v>
      </c>
      <c r="J49" s="29">
        <v>10</v>
      </c>
      <c r="K49" s="15">
        <v>5</v>
      </c>
      <c r="L49" s="43">
        <v>0</v>
      </c>
    </row>
    <row r="50" spans="1:12" s="2" customFormat="1">
      <c r="A50" s="15">
        <v>5388</v>
      </c>
      <c r="B50" s="41" t="s">
        <v>53</v>
      </c>
      <c r="C50" s="15">
        <v>2</v>
      </c>
      <c r="D50" s="38" t="s">
        <v>14</v>
      </c>
      <c r="E50" s="17" t="s">
        <v>44</v>
      </c>
      <c r="F50" s="17" t="s">
        <v>110</v>
      </c>
      <c r="G50" s="15">
        <v>5</v>
      </c>
      <c r="H50" s="10">
        <v>60</v>
      </c>
      <c r="I50" s="10">
        <f>+Tableau352[[#This Row],[Quantité ]]*Tableau352[[#This Row],[Coût unitaire 
(Hors taxes)]]</f>
        <v>300</v>
      </c>
      <c r="J50" s="26">
        <v>10</v>
      </c>
      <c r="K50" s="15">
        <v>6</v>
      </c>
      <c r="L50" s="44" t="s">
        <v>9</v>
      </c>
    </row>
    <row r="51" spans="1:12" s="2" customFormat="1">
      <c r="A51" s="15">
        <v>5388</v>
      </c>
      <c r="B51" s="41" t="s">
        <v>53</v>
      </c>
      <c r="C51" s="15">
        <v>2</v>
      </c>
      <c r="D51" s="38" t="s">
        <v>14</v>
      </c>
      <c r="E51" s="17" t="s">
        <v>44</v>
      </c>
      <c r="F51" s="17" t="s">
        <v>113</v>
      </c>
      <c r="G51" s="15">
        <v>10</v>
      </c>
      <c r="H51" s="10">
        <v>30</v>
      </c>
      <c r="I51" s="10">
        <f>+Tableau352[[#This Row],[Quantité ]]*Tableau352[[#This Row],[Coût unitaire 
(Hors taxes)]]</f>
        <v>300</v>
      </c>
      <c r="J51" s="26">
        <v>10</v>
      </c>
      <c r="K51" s="15">
        <v>6</v>
      </c>
      <c r="L51" s="44" t="s">
        <v>9</v>
      </c>
    </row>
    <row r="52" spans="1:12" s="2" customFormat="1">
      <c r="A52" s="15">
        <v>5388</v>
      </c>
      <c r="B52" s="41" t="s">
        <v>53</v>
      </c>
      <c r="C52" s="15">
        <v>2</v>
      </c>
      <c r="D52" s="38" t="s">
        <v>14</v>
      </c>
      <c r="E52" s="17" t="s">
        <v>114</v>
      </c>
      <c r="F52" s="33" t="s">
        <v>115</v>
      </c>
      <c r="G52" s="15">
        <v>80</v>
      </c>
      <c r="H52" s="10">
        <v>20</v>
      </c>
      <c r="I52" s="10">
        <f>+Tableau352[[#This Row],[Quantité ]]*Tableau352[[#This Row],[Coût unitaire 
(Hors taxes)]]</f>
        <v>1600</v>
      </c>
      <c r="J52" s="28">
        <v>10</v>
      </c>
      <c r="K52" s="15">
        <v>20</v>
      </c>
      <c r="L52" s="44" t="s">
        <v>9</v>
      </c>
    </row>
    <row r="53" spans="1:12" s="2" customFormat="1">
      <c r="A53" s="15">
        <v>5388</v>
      </c>
      <c r="B53" s="41" t="s">
        <v>53</v>
      </c>
      <c r="C53" s="15">
        <v>2</v>
      </c>
      <c r="D53" s="38" t="s">
        <v>14</v>
      </c>
      <c r="E53" s="17" t="s">
        <v>116</v>
      </c>
      <c r="F53" s="33" t="s">
        <v>117</v>
      </c>
      <c r="G53" s="15">
        <v>2</v>
      </c>
      <c r="H53" s="10">
        <v>870</v>
      </c>
      <c r="I53" s="10">
        <f>+Tableau352[[#This Row],[Quantité ]]*Tableau352[[#This Row],[Coût unitaire 
(Hors taxes)]]</f>
        <v>1740</v>
      </c>
      <c r="J53" s="26">
        <v>5</v>
      </c>
      <c r="K53" s="15">
        <v>12</v>
      </c>
      <c r="L53" s="44" t="s">
        <v>9</v>
      </c>
    </row>
    <row r="54" spans="1:12" s="2" customFormat="1">
      <c r="A54" s="15">
        <v>5388</v>
      </c>
      <c r="B54" s="41" t="s">
        <v>53</v>
      </c>
      <c r="C54" s="15">
        <v>2</v>
      </c>
      <c r="D54" s="38" t="s">
        <v>14</v>
      </c>
      <c r="E54" s="17" t="s">
        <v>118</v>
      </c>
      <c r="F54" s="33" t="s">
        <v>119</v>
      </c>
      <c r="G54" s="15">
        <v>1</v>
      </c>
      <c r="H54" s="10">
        <v>295</v>
      </c>
      <c r="I54" s="10">
        <f>+Tableau352[[#This Row],[Quantité ]]*Tableau352[[#This Row],[Coût unitaire 
(Hors taxes)]]</f>
        <v>295</v>
      </c>
      <c r="J54" s="26">
        <v>5</v>
      </c>
      <c r="K54" s="15">
        <v>9</v>
      </c>
      <c r="L54" s="44" t="s">
        <v>9</v>
      </c>
    </row>
    <row r="55" spans="1:12" s="2" customFormat="1">
      <c r="A55" s="15">
        <v>5388</v>
      </c>
      <c r="B55" s="41" t="s">
        <v>53</v>
      </c>
      <c r="C55" s="15">
        <v>2</v>
      </c>
      <c r="D55" s="38" t="s">
        <v>14</v>
      </c>
      <c r="E55" s="17" t="s">
        <v>120</v>
      </c>
      <c r="F55" s="33" t="s">
        <v>121</v>
      </c>
      <c r="G55" s="15">
        <v>2</v>
      </c>
      <c r="H55" s="10">
        <v>1340</v>
      </c>
      <c r="I55" s="10">
        <f>+Tableau352[[#This Row],[Quantité ]]*Tableau352[[#This Row],[Coût unitaire 
(Hors taxes)]]</f>
        <v>2680</v>
      </c>
      <c r="J55" s="26">
        <v>10</v>
      </c>
      <c r="K55" s="15">
        <v>19</v>
      </c>
      <c r="L55" s="44" t="s">
        <v>9</v>
      </c>
    </row>
    <row r="56" spans="1:12" s="2" customFormat="1" ht="29.25">
      <c r="A56" s="15">
        <v>5388</v>
      </c>
      <c r="B56" s="41" t="s">
        <v>53</v>
      </c>
      <c r="C56" s="15">
        <v>2</v>
      </c>
      <c r="D56" s="38" t="s">
        <v>14</v>
      </c>
      <c r="E56" s="17" t="s">
        <v>122</v>
      </c>
      <c r="F56" s="33" t="s">
        <v>123</v>
      </c>
      <c r="G56" s="15">
        <v>1</v>
      </c>
      <c r="H56" s="12">
        <v>78687.899999999994</v>
      </c>
      <c r="I56" s="10">
        <f>+Tableau352[[#This Row],[Quantité ]]*Tableau352[[#This Row],[Coût unitaire 
(Hors taxes)]]</f>
        <v>78687.899999999994</v>
      </c>
      <c r="J56" s="26">
        <v>5</v>
      </c>
      <c r="K56" s="15">
        <v>18</v>
      </c>
      <c r="L56" s="44" t="s">
        <v>9</v>
      </c>
    </row>
    <row r="57" spans="1:12" s="2" customFormat="1">
      <c r="A57" s="15">
        <v>5388</v>
      </c>
      <c r="B57" s="41" t="s">
        <v>53</v>
      </c>
      <c r="C57" s="15">
        <v>2</v>
      </c>
      <c r="D57" s="38" t="s">
        <v>14</v>
      </c>
      <c r="E57" s="19" t="s">
        <v>128</v>
      </c>
      <c r="F57" s="17" t="s">
        <v>9</v>
      </c>
      <c r="G57" s="15">
        <v>1</v>
      </c>
      <c r="H57" s="10">
        <v>110</v>
      </c>
      <c r="I57" s="10">
        <f>+Tableau352[[#This Row],[Quantité ]]*Tableau352[[#This Row],[Coût unitaire 
(Hors taxes)]]</f>
        <v>110</v>
      </c>
      <c r="J57" s="26">
        <v>10</v>
      </c>
      <c r="K57" s="15">
        <v>7</v>
      </c>
      <c r="L57" s="44" t="s">
        <v>9</v>
      </c>
    </row>
    <row r="58" spans="1:12" s="2" customFormat="1">
      <c r="A58" s="15">
        <v>5388</v>
      </c>
      <c r="B58" s="41" t="s">
        <v>53</v>
      </c>
      <c r="C58" s="15">
        <v>2</v>
      </c>
      <c r="D58" s="38" t="s">
        <v>14</v>
      </c>
      <c r="E58" s="19" t="s">
        <v>129</v>
      </c>
      <c r="F58" s="19" t="s">
        <v>9</v>
      </c>
      <c r="G58" s="15">
        <v>1</v>
      </c>
      <c r="H58" s="10">
        <v>520</v>
      </c>
      <c r="I58" s="10">
        <f>+Tableau352[[#This Row],[Quantité ]]*Tableau352[[#This Row],[Coût unitaire 
(Hors taxes)]]</f>
        <v>520</v>
      </c>
      <c r="J58" s="29">
        <v>10</v>
      </c>
      <c r="K58" s="15">
        <v>7</v>
      </c>
      <c r="L58" s="44" t="s">
        <v>9</v>
      </c>
    </row>
    <row r="59" spans="1:12">
      <c r="A59" s="15">
        <v>5388</v>
      </c>
      <c r="B59" s="41" t="s">
        <v>53</v>
      </c>
      <c r="C59" s="15">
        <v>2</v>
      </c>
      <c r="D59" s="38" t="s">
        <v>14</v>
      </c>
      <c r="E59" s="17" t="s">
        <v>130</v>
      </c>
      <c r="F59" s="17" t="s">
        <v>9</v>
      </c>
      <c r="G59" s="15">
        <v>3</v>
      </c>
      <c r="H59" s="10">
        <v>500</v>
      </c>
      <c r="I59" s="10">
        <f>+Tableau352[[#This Row],[Quantité ]]*Tableau352[[#This Row],[Coût unitaire 
(Hors taxes)]]</f>
        <v>1500</v>
      </c>
      <c r="J59" s="26">
        <v>20</v>
      </c>
      <c r="K59" s="15">
        <v>21</v>
      </c>
      <c r="L59" s="44" t="s">
        <v>9</v>
      </c>
    </row>
    <row r="60" spans="1:12">
      <c r="A60" s="15">
        <v>5388</v>
      </c>
      <c r="B60" s="41" t="s">
        <v>53</v>
      </c>
      <c r="C60" s="15">
        <v>2</v>
      </c>
      <c r="D60" s="38" t="s">
        <v>14</v>
      </c>
      <c r="E60" s="17" t="s">
        <v>131</v>
      </c>
      <c r="F60" s="17" t="s">
        <v>132</v>
      </c>
      <c r="G60" s="15">
        <v>10</v>
      </c>
      <c r="H60" s="10">
        <v>65</v>
      </c>
      <c r="I60" s="10">
        <f>+Tableau352[[#This Row],[Quantité ]]*Tableau352[[#This Row],[Coût unitaire 
(Hors taxes)]]</f>
        <v>650</v>
      </c>
      <c r="J60" s="28">
        <v>5</v>
      </c>
      <c r="K60" s="15">
        <v>12</v>
      </c>
      <c r="L60" s="44" t="s">
        <v>9</v>
      </c>
    </row>
    <row r="61" spans="1:12">
      <c r="A61" s="15">
        <v>5388</v>
      </c>
      <c r="B61" s="41" t="s">
        <v>53</v>
      </c>
      <c r="C61" s="15">
        <v>2</v>
      </c>
      <c r="D61" s="38" t="s">
        <v>14</v>
      </c>
      <c r="E61" s="17" t="s">
        <v>133</v>
      </c>
      <c r="F61" s="17" t="s">
        <v>134</v>
      </c>
      <c r="G61" s="15">
        <v>2</v>
      </c>
      <c r="H61" s="10">
        <v>4000</v>
      </c>
      <c r="I61" s="10">
        <f>+Tableau352[[#This Row],[Quantité ]]*Tableau352[[#This Row],[Coût unitaire 
(Hors taxes)]]</f>
        <v>8000</v>
      </c>
      <c r="J61" s="28">
        <v>15</v>
      </c>
      <c r="K61" s="15">
        <v>12</v>
      </c>
      <c r="L61" s="44" t="s">
        <v>9</v>
      </c>
    </row>
    <row r="62" spans="1:12">
      <c r="A62" s="15">
        <v>5388</v>
      </c>
      <c r="B62" s="41" t="s">
        <v>53</v>
      </c>
      <c r="C62" s="31">
        <v>2</v>
      </c>
      <c r="D62" s="23" t="s">
        <v>14</v>
      </c>
      <c r="E62" s="18" t="s">
        <v>135</v>
      </c>
      <c r="F62" s="18" t="s">
        <v>136</v>
      </c>
      <c r="G62" s="31">
        <v>10</v>
      </c>
      <c r="H62" s="12">
        <v>175</v>
      </c>
      <c r="I62" s="10">
        <f>+Tableau352[[#This Row],[Quantité ]]*Tableau352[[#This Row],[Coût unitaire 
(Hors taxes)]]</f>
        <v>1750</v>
      </c>
      <c r="J62" s="28">
        <v>5</v>
      </c>
      <c r="K62" s="15">
        <v>8</v>
      </c>
      <c r="L62" s="44" t="s">
        <v>9</v>
      </c>
    </row>
    <row r="63" spans="1:12">
      <c r="A63" s="15">
        <v>5388</v>
      </c>
      <c r="B63" s="41" t="s">
        <v>53</v>
      </c>
      <c r="C63" s="15">
        <v>2</v>
      </c>
      <c r="D63" s="38" t="s">
        <v>14</v>
      </c>
      <c r="E63" s="34" t="s">
        <v>135</v>
      </c>
      <c r="F63" s="17" t="s">
        <v>137</v>
      </c>
      <c r="G63" s="15">
        <v>1</v>
      </c>
      <c r="H63" s="10">
        <v>1000</v>
      </c>
      <c r="I63" s="10">
        <f>+Tableau352[[#This Row],[Quantité ]]*Tableau352[[#This Row],[Coût unitaire 
(Hors taxes)]]</f>
        <v>1000</v>
      </c>
      <c r="J63" s="26">
        <v>20</v>
      </c>
      <c r="K63" s="15">
        <v>8</v>
      </c>
      <c r="L63" s="44" t="s">
        <v>9</v>
      </c>
    </row>
    <row r="64" spans="1:12">
      <c r="A64" s="15">
        <v>5388</v>
      </c>
      <c r="B64" s="41" t="s">
        <v>53</v>
      </c>
      <c r="C64" s="15">
        <v>2</v>
      </c>
      <c r="D64" s="38" t="s">
        <v>14</v>
      </c>
      <c r="E64" s="17" t="s">
        <v>138</v>
      </c>
      <c r="F64" s="17" t="s">
        <v>139</v>
      </c>
      <c r="G64" s="15">
        <v>10</v>
      </c>
      <c r="H64" s="10">
        <v>6000</v>
      </c>
      <c r="I64" s="10">
        <f>+Tableau352[[#This Row],[Quantité ]]*Tableau352[[#This Row],[Coût unitaire 
(Hors taxes)]]</f>
        <v>60000</v>
      </c>
      <c r="J64" s="26">
        <v>10</v>
      </c>
      <c r="K64" s="15">
        <v>3</v>
      </c>
      <c r="L64" s="44" t="s">
        <v>9</v>
      </c>
    </row>
    <row r="65" spans="1:12">
      <c r="A65" s="15">
        <v>5388</v>
      </c>
      <c r="B65" s="41" t="s">
        <v>53</v>
      </c>
      <c r="C65" s="15">
        <v>2</v>
      </c>
      <c r="D65" s="38" t="s">
        <v>14</v>
      </c>
      <c r="E65" s="19" t="s">
        <v>140</v>
      </c>
      <c r="F65" s="42" t="s">
        <v>141</v>
      </c>
      <c r="G65" s="15">
        <v>10</v>
      </c>
      <c r="H65" s="10">
        <v>600</v>
      </c>
      <c r="I65" s="10">
        <f>+Tableau352[[#This Row],[Quantité ]]*Tableau352[[#This Row],[Coût unitaire 
(Hors taxes)]]</f>
        <v>6000</v>
      </c>
      <c r="J65" s="26">
        <v>5</v>
      </c>
      <c r="K65" s="15">
        <v>10</v>
      </c>
      <c r="L65" s="44" t="s">
        <v>9</v>
      </c>
    </row>
    <row r="66" spans="1:12">
      <c r="A66" s="15">
        <v>5388</v>
      </c>
      <c r="B66" s="41" t="s">
        <v>53</v>
      </c>
      <c r="C66" s="15">
        <v>2</v>
      </c>
      <c r="D66" s="38" t="s">
        <v>14</v>
      </c>
      <c r="E66" s="17" t="s">
        <v>142</v>
      </c>
      <c r="F66" s="17" t="s">
        <v>143</v>
      </c>
      <c r="G66" s="15">
        <v>10</v>
      </c>
      <c r="H66" s="10">
        <v>5000</v>
      </c>
      <c r="I66" s="10">
        <f>+Tableau352[[#This Row],[Quantité ]]*Tableau352[[#This Row],[Coût unitaire 
(Hors taxes)]]</f>
        <v>50000</v>
      </c>
      <c r="J66" s="26">
        <v>10</v>
      </c>
      <c r="K66" s="15">
        <v>14</v>
      </c>
      <c r="L66" s="44" t="s">
        <v>9</v>
      </c>
    </row>
    <row r="67" spans="1:12">
      <c r="A67" s="15">
        <v>5388</v>
      </c>
      <c r="B67" s="41" t="s">
        <v>53</v>
      </c>
      <c r="C67" s="15">
        <v>2</v>
      </c>
      <c r="D67" s="38" t="s">
        <v>14</v>
      </c>
      <c r="E67" s="17" t="s">
        <v>147</v>
      </c>
      <c r="F67" s="17" t="s">
        <v>148</v>
      </c>
      <c r="G67" s="15">
        <v>5</v>
      </c>
      <c r="H67" s="10">
        <v>60</v>
      </c>
      <c r="I67" s="10">
        <f>+Tableau352[[#This Row],[Quantité ]]*Tableau352[[#This Row],[Coût unitaire 
(Hors taxes)]]</f>
        <v>300</v>
      </c>
      <c r="J67" s="26">
        <v>10</v>
      </c>
      <c r="K67" s="15">
        <v>19</v>
      </c>
      <c r="L67" s="44" t="s">
        <v>9</v>
      </c>
    </row>
    <row r="68" spans="1:12">
      <c r="A68" s="15">
        <v>5388</v>
      </c>
      <c r="B68" s="41" t="s">
        <v>53</v>
      </c>
      <c r="C68" s="15">
        <v>2</v>
      </c>
      <c r="D68" s="38" t="s">
        <v>14</v>
      </c>
      <c r="E68" s="17" t="s">
        <v>149</v>
      </c>
      <c r="F68" s="17" t="s">
        <v>150</v>
      </c>
      <c r="G68" s="15">
        <v>6</v>
      </c>
      <c r="H68" s="10">
        <v>150</v>
      </c>
      <c r="I68" s="10">
        <f>+Tableau352[[#This Row],[Quantité ]]*Tableau352[[#This Row],[Coût unitaire 
(Hors taxes)]]</f>
        <v>900</v>
      </c>
      <c r="J68" s="26">
        <v>10</v>
      </c>
      <c r="K68" s="15">
        <v>12</v>
      </c>
      <c r="L68" s="44" t="s">
        <v>9</v>
      </c>
    </row>
    <row r="69" spans="1:12">
      <c r="A69" s="15">
        <v>5388</v>
      </c>
      <c r="B69" s="41" t="s">
        <v>53</v>
      </c>
      <c r="C69" s="15">
        <v>2</v>
      </c>
      <c r="D69" s="38" t="s">
        <v>14</v>
      </c>
      <c r="E69" s="17" t="s">
        <v>151</v>
      </c>
      <c r="F69" s="17" t="s">
        <v>152</v>
      </c>
      <c r="G69" s="15">
        <v>10</v>
      </c>
      <c r="H69" s="10">
        <v>50</v>
      </c>
      <c r="I69" s="10">
        <f>+Tableau352[[#This Row],[Quantité ]]*Tableau352[[#This Row],[Coût unitaire 
(Hors taxes)]]</f>
        <v>500</v>
      </c>
      <c r="J69" s="26">
        <v>10</v>
      </c>
      <c r="K69" s="15">
        <v>8</v>
      </c>
      <c r="L69" s="44" t="s">
        <v>9</v>
      </c>
    </row>
    <row r="70" spans="1:12">
      <c r="A70" s="15">
        <v>5388</v>
      </c>
      <c r="B70" s="41" t="s">
        <v>53</v>
      </c>
      <c r="C70" s="15">
        <v>2</v>
      </c>
      <c r="D70" s="38" t="s">
        <v>14</v>
      </c>
      <c r="E70" s="17" t="s">
        <v>153</v>
      </c>
      <c r="F70" s="17" t="s">
        <v>154</v>
      </c>
      <c r="G70" s="15">
        <v>4</v>
      </c>
      <c r="H70" s="10">
        <v>350</v>
      </c>
      <c r="I70" s="10">
        <f>+Tableau352[[#This Row],[Quantité ]]*Tableau352[[#This Row],[Coût unitaire 
(Hors taxes)]]</f>
        <v>1400</v>
      </c>
      <c r="J70" s="26">
        <v>5</v>
      </c>
      <c r="K70" s="15">
        <v>12</v>
      </c>
      <c r="L70" s="44" t="s">
        <v>9</v>
      </c>
    </row>
    <row r="71" spans="1:12">
      <c r="A71" s="15">
        <v>5388</v>
      </c>
      <c r="B71" s="41" t="s">
        <v>53</v>
      </c>
      <c r="C71" s="15">
        <v>2</v>
      </c>
      <c r="D71" s="38" t="s">
        <v>14</v>
      </c>
      <c r="E71" s="17" t="s">
        <v>155</v>
      </c>
      <c r="F71" s="17" t="s">
        <v>9</v>
      </c>
      <c r="G71" s="15">
        <v>10</v>
      </c>
      <c r="H71" s="10">
        <v>120</v>
      </c>
      <c r="I71" s="10">
        <f>+Tableau352[[#This Row],[Quantité ]]*Tableau352[[#This Row],[Coût unitaire 
(Hors taxes)]]</f>
        <v>1200</v>
      </c>
      <c r="J71" s="26">
        <v>10</v>
      </c>
      <c r="K71" s="15">
        <v>8</v>
      </c>
      <c r="L71" s="44" t="s">
        <v>9</v>
      </c>
    </row>
    <row r="72" spans="1:12">
      <c r="A72" s="15">
        <v>5388</v>
      </c>
      <c r="B72" s="41" t="s">
        <v>53</v>
      </c>
      <c r="C72" s="15">
        <v>2</v>
      </c>
      <c r="D72" s="38" t="s">
        <v>14</v>
      </c>
      <c r="E72" s="17" t="s">
        <v>156</v>
      </c>
      <c r="F72" s="17" t="s">
        <v>9</v>
      </c>
      <c r="G72" s="15">
        <v>10</v>
      </c>
      <c r="H72" s="10">
        <v>250</v>
      </c>
      <c r="I72" s="10">
        <f>+Tableau352[[#This Row],[Quantité ]]*Tableau352[[#This Row],[Coût unitaire 
(Hors taxes)]]</f>
        <v>2500</v>
      </c>
      <c r="J72" s="26">
        <v>10</v>
      </c>
      <c r="K72" s="15">
        <v>5</v>
      </c>
      <c r="L72" s="44" t="s">
        <v>9</v>
      </c>
    </row>
    <row r="73" spans="1:12">
      <c r="A73" s="15">
        <v>5388</v>
      </c>
      <c r="B73" s="41" t="s">
        <v>53</v>
      </c>
      <c r="C73" s="15">
        <v>2</v>
      </c>
      <c r="D73" s="38" t="s">
        <v>14</v>
      </c>
      <c r="E73" s="17" t="s">
        <v>28</v>
      </c>
      <c r="F73" s="17" t="s">
        <v>157</v>
      </c>
      <c r="G73" s="15">
        <v>20</v>
      </c>
      <c r="H73" s="10">
        <v>1042</v>
      </c>
      <c r="I73" s="10">
        <f>+Tableau352[[#This Row],[Quantité ]]*Tableau352[[#This Row],[Coût unitaire 
(Hors taxes)]]</f>
        <v>20840</v>
      </c>
      <c r="J73" s="26">
        <v>10</v>
      </c>
      <c r="K73" s="15">
        <v>12</v>
      </c>
      <c r="L73" s="44" t="s">
        <v>9</v>
      </c>
    </row>
    <row r="74" spans="1:12">
      <c r="A74" s="15">
        <v>5388</v>
      </c>
      <c r="B74" s="41" t="s">
        <v>53</v>
      </c>
      <c r="C74" s="15">
        <v>2</v>
      </c>
      <c r="D74" s="38" t="s">
        <v>14</v>
      </c>
      <c r="E74" s="17" t="s">
        <v>158</v>
      </c>
      <c r="F74" s="17" t="s">
        <v>159</v>
      </c>
      <c r="G74" s="15">
        <v>15</v>
      </c>
      <c r="H74" s="10">
        <v>200</v>
      </c>
      <c r="I74" s="10">
        <f>+Tableau352[[#This Row],[Quantité ]]*Tableau352[[#This Row],[Coût unitaire 
(Hors taxes)]]</f>
        <v>3000</v>
      </c>
      <c r="J74" s="26">
        <v>10</v>
      </c>
      <c r="K74" s="15">
        <v>9</v>
      </c>
      <c r="L74" s="44" t="s">
        <v>9</v>
      </c>
    </row>
    <row r="75" spans="1:12">
      <c r="A75" s="15">
        <v>5388</v>
      </c>
      <c r="B75" s="41" t="s">
        <v>53</v>
      </c>
      <c r="C75" s="15">
        <v>2</v>
      </c>
      <c r="D75" s="38" t="s">
        <v>14</v>
      </c>
      <c r="E75" s="17" t="s">
        <v>160</v>
      </c>
      <c r="F75" s="17" t="s">
        <v>161</v>
      </c>
      <c r="G75" s="15">
        <v>2</v>
      </c>
      <c r="H75" s="10">
        <v>7500</v>
      </c>
      <c r="I75" s="10">
        <f>+Tableau352[[#This Row],[Quantité ]]*Tableau352[[#This Row],[Coût unitaire 
(Hors taxes)]]</f>
        <v>15000</v>
      </c>
      <c r="J75" s="26">
        <v>20</v>
      </c>
      <c r="K75" s="15">
        <v>19</v>
      </c>
      <c r="L75" s="44" t="s">
        <v>9</v>
      </c>
    </row>
    <row r="76" spans="1:12">
      <c r="A76" s="15">
        <v>5388</v>
      </c>
      <c r="B76" s="41" t="s">
        <v>53</v>
      </c>
      <c r="C76" s="15">
        <v>2</v>
      </c>
      <c r="D76" s="38" t="s">
        <v>14</v>
      </c>
      <c r="E76" s="17" t="s">
        <v>160</v>
      </c>
      <c r="F76" s="17" t="s">
        <v>162</v>
      </c>
      <c r="G76" s="15">
        <v>8</v>
      </c>
      <c r="H76" s="10">
        <v>1500</v>
      </c>
      <c r="I76" s="10">
        <f>+Tableau352[[#This Row],[Quantité ]]*Tableau352[[#This Row],[Coût unitaire 
(Hors taxes)]]</f>
        <v>12000</v>
      </c>
      <c r="J76" s="26">
        <v>20</v>
      </c>
      <c r="K76" s="15">
        <v>19</v>
      </c>
      <c r="L76" s="44" t="s">
        <v>9</v>
      </c>
    </row>
    <row r="77" spans="1:12">
      <c r="A77" s="15">
        <v>5388</v>
      </c>
      <c r="B77" s="41" t="s">
        <v>53</v>
      </c>
      <c r="C77" s="15">
        <v>2</v>
      </c>
      <c r="D77" s="38" t="s">
        <v>14</v>
      </c>
      <c r="E77" s="17" t="s">
        <v>163</v>
      </c>
      <c r="F77" s="17" t="s">
        <v>164</v>
      </c>
      <c r="G77" s="15">
        <v>1</v>
      </c>
      <c r="H77" s="10">
        <v>125</v>
      </c>
      <c r="I77" s="10">
        <f>+Tableau352[[#This Row],[Quantité ]]*Tableau352[[#This Row],[Coût unitaire 
(Hors taxes)]]</f>
        <v>125</v>
      </c>
      <c r="J77" s="26">
        <v>20</v>
      </c>
      <c r="K77" s="15">
        <v>4</v>
      </c>
      <c r="L77" s="44" t="s">
        <v>9</v>
      </c>
    </row>
    <row r="78" spans="1:12">
      <c r="A78" s="15">
        <v>5388</v>
      </c>
      <c r="B78" s="41" t="s">
        <v>53</v>
      </c>
      <c r="C78" s="15">
        <v>2</v>
      </c>
      <c r="D78" s="38" t="s">
        <v>14</v>
      </c>
      <c r="E78" s="17" t="s">
        <v>165</v>
      </c>
      <c r="F78" s="17" t="s">
        <v>166</v>
      </c>
      <c r="G78" s="15">
        <v>10</v>
      </c>
      <c r="H78" s="10">
        <v>65</v>
      </c>
      <c r="I78" s="10">
        <f>+Tableau352[[#This Row],[Quantité ]]*Tableau352[[#This Row],[Coût unitaire 
(Hors taxes)]]</f>
        <v>650</v>
      </c>
      <c r="J78" s="26">
        <v>10</v>
      </c>
      <c r="K78" s="15">
        <v>8</v>
      </c>
      <c r="L78" s="44" t="s">
        <v>9</v>
      </c>
    </row>
    <row r="79" spans="1:12" ht="29.25">
      <c r="A79" s="15">
        <v>5388</v>
      </c>
      <c r="B79" s="41" t="s">
        <v>53</v>
      </c>
      <c r="C79" s="15">
        <v>2</v>
      </c>
      <c r="D79" s="38" t="s">
        <v>14</v>
      </c>
      <c r="E79" s="17" t="s">
        <v>165</v>
      </c>
      <c r="F79" s="17" t="s">
        <v>167</v>
      </c>
      <c r="G79" s="15">
        <v>2</v>
      </c>
      <c r="H79" s="10">
        <v>135</v>
      </c>
      <c r="I79" s="10">
        <f>+Tableau352[[#This Row],[Quantité ]]*Tableau352[[#This Row],[Coût unitaire 
(Hors taxes)]]</f>
        <v>270</v>
      </c>
      <c r="J79" s="26">
        <v>10</v>
      </c>
      <c r="K79" s="15">
        <v>8</v>
      </c>
      <c r="L79" s="44" t="s">
        <v>9</v>
      </c>
    </row>
    <row r="80" spans="1:12">
      <c r="A80" s="15">
        <v>5388</v>
      </c>
      <c r="B80" s="41" t="s">
        <v>53</v>
      </c>
      <c r="C80" s="15">
        <v>2</v>
      </c>
      <c r="D80" s="38" t="s">
        <v>14</v>
      </c>
      <c r="E80" s="17" t="s">
        <v>168</v>
      </c>
      <c r="F80" s="17" t="s">
        <v>169</v>
      </c>
      <c r="G80" s="15">
        <v>2</v>
      </c>
      <c r="H80" s="10">
        <v>500</v>
      </c>
      <c r="I80" s="10">
        <f>+Tableau352[[#This Row],[Quantité ]]*Tableau352[[#This Row],[Coût unitaire 
(Hors taxes)]]</f>
        <v>1000</v>
      </c>
      <c r="J80" s="26">
        <v>10</v>
      </c>
      <c r="K80" s="15">
        <v>7</v>
      </c>
      <c r="L80" s="44" t="s">
        <v>9</v>
      </c>
    </row>
    <row r="81" spans="1:12">
      <c r="A81" s="15">
        <v>5388</v>
      </c>
      <c r="B81" s="41" t="s">
        <v>53</v>
      </c>
      <c r="C81" s="15">
        <v>2</v>
      </c>
      <c r="D81" s="38" t="s">
        <v>14</v>
      </c>
      <c r="E81" s="17" t="s">
        <v>31</v>
      </c>
      <c r="F81" s="17" t="s">
        <v>170</v>
      </c>
      <c r="G81" s="15">
        <v>5</v>
      </c>
      <c r="H81" s="10">
        <v>55</v>
      </c>
      <c r="I81" s="10">
        <f>+Tableau352[[#This Row],[Quantité ]]*Tableau352[[#This Row],[Coût unitaire 
(Hors taxes)]]</f>
        <v>275</v>
      </c>
      <c r="J81" s="26">
        <v>10</v>
      </c>
      <c r="K81" s="15">
        <v>12</v>
      </c>
      <c r="L81" s="44" t="s">
        <v>9</v>
      </c>
    </row>
    <row r="82" spans="1:12" ht="29.25">
      <c r="A82" s="15">
        <v>5388</v>
      </c>
      <c r="B82" s="41" t="s">
        <v>53</v>
      </c>
      <c r="C82" s="15">
        <v>2</v>
      </c>
      <c r="D82" s="38" t="s">
        <v>14</v>
      </c>
      <c r="E82" s="17" t="s">
        <v>31</v>
      </c>
      <c r="F82" s="17" t="s">
        <v>171</v>
      </c>
      <c r="G82" s="15">
        <v>5</v>
      </c>
      <c r="H82" s="10">
        <v>200</v>
      </c>
      <c r="I82" s="10">
        <f>+Tableau352[[#This Row],[Quantité ]]*Tableau352[[#This Row],[Coût unitaire 
(Hors taxes)]]</f>
        <v>1000</v>
      </c>
      <c r="J82" s="26">
        <v>10</v>
      </c>
      <c r="K82" s="15">
        <v>12</v>
      </c>
      <c r="L82" s="44" t="s">
        <v>9</v>
      </c>
    </row>
    <row r="83" spans="1:12">
      <c r="A83" s="15">
        <v>5388</v>
      </c>
      <c r="B83" s="41" t="s">
        <v>53</v>
      </c>
      <c r="C83" s="15">
        <v>2</v>
      </c>
      <c r="D83" s="38" t="s">
        <v>14</v>
      </c>
      <c r="E83" s="17" t="s">
        <v>31</v>
      </c>
      <c r="F83" s="17" t="s">
        <v>172</v>
      </c>
      <c r="G83" s="15">
        <v>5</v>
      </c>
      <c r="H83" s="10">
        <v>200</v>
      </c>
      <c r="I83" s="10">
        <f>+Tableau352[[#This Row],[Quantité ]]*Tableau352[[#This Row],[Coût unitaire 
(Hors taxes)]]</f>
        <v>1000</v>
      </c>
      <c r="J83" s="26">
        <v>10</v>
      </c>
      <c r="K83" s="15">
        <v>12</v>
      </c>
      <c r="L83" s="44" t="s">
        <v>9</v>
      </c>
    </row>
    <row r="84" spans="1:12">
      <c r="A84" s="15">
        <v>5388</v>
      </c>
      <c r="B84" s="41" t="s">
        <v>53</v>
      </c>
      <c r="C84" s="15">
        <v>2</v>
      </c>
      <c r="D84" s="38" t="s">
        <v>14</v>
      </c>
      <c r="E84" s="17" t="s">
        <v>31</v>
      </c>
      <c r="F84" s="17" t="s">
        <v>173</v>
      </c>
      <c r="G84" s="15">
        <v>3</v>
      </c>
      <c r="H84" s="10">
        <v>200</v>
      </c>
      <c r="I84" s="10">
        <f>+Tableau352[[#This Row],[Quantité ]]*Tableau352[[#This Row],[Coût unitaire 
(Hors taxes)]]</f>
        <v>600</v>
      </c>
      <c r="J84" s="26">
        <v>10</v>
      </c>
      <c r="K84" s="15">
        <v>5</v>
      </c>
      <c r="L84" s="44" t="s">
        <v>9</v>
      </c>
    </row>
    <row r="85" spans="1:12" ht="28.5">
      <c r="A85" s="15">
        <v>5388</v>
      </c>
      <c r="B85" s="41" t="s">
        <v>53</v>
      </c>
      <c r="C85" s="15">
        <v>2</v>
      </c>
      <c r="D85" s="38" t="s">
        <v>14</v>
      </c>
      <c r="E85" s="17" t="s">
        <v>174</v>
      </c>
      <c r="F85" s="17" t="s">
        <v>175</v>
      </c>
      <c r="G85" s="15">
        <v>2</v>
      </c>
      <c r="H85" s="10">
        <v>2000</v>
      </c>
      <c r="I85" s="10">
        <f>+Tableau352[[#This Row],[Quantité ]]*Tableau352[[#This Row],[Coût unitaire 
(Hors taxes)]]</f>
        <v>4000</v>
      </c>
      <c r="J85" s="26">
        <v>20</v>
      </c>
      <c r="K85" s="15">
        <v>7</v>
      </c>
      <c r="L85" s="44" t="s">
        <v>9</v>
      </c>
    </row>
    <row r="86" spans="1:12">
      <c r="A86" s="15">
        <v>5388</v>
      </c>
      <c r="B86" s="41" t="s">
        <v>53</v>
      </c>
      <c r="C86" s="15">
        <v>2</v>
      </c>
      <c r="D86" s="38" t="s">
        <v>14</v>
      </c>
      <c r="E86" s="17" t="s">
        <v>176</v>
      </c>
      <c r="F86" s="17" t="s">
        <v>177</v>
      </c>
      <c r="G86" s="15">
        <v>4</v>
      </c>
      <c r="H86" s="10">
        <v>500</v>
      </c>
      <c r="I86" s="10">
        <f>+Tableau352[[#This Row],[Quantité ]]*Tableau352[[#This Row],[Coût unitaire 
(Hors taxes)]]</f>
        <v>2000</v>
      </c>
      <c r="J86" s="26">
        <v>20</v>
      </c>
      <c r="K86" s="15">
        <v>7</v>
      </c>
      <c r="L86" s="44" t="s">
        <v>9</v>
      </c>
    </row>
    <row r="87" spans="1:12">
      <c r="A87" s="15">
        <v>5388</v>
      </c>
      <c r="B87" s="41" t="s">
        <v>53</v>
      </c>
      <c r="C87" s="23">
        <v>2</v>
      </c>
      <c r="D87" s="38" t="s">
        <v>14</v>
      </c>
      <c r="E87" s="7" t="s">
        <v>178</v>
      </c>
      <c r="F87" s="7" t="s">
        <v>179</v>
      </c>
      <c r="G87" s="23">
        <v>1</v>
      </c>
      <c r="H87" s="8">
        <v>2820</v>
      </c>
      <c r="I87" s="10">
        <f>+Tableau352[[#This Row],[Quantité ]]*Tableau352[[#This Row],[Coût unitaire 
(Hors taxes)]]</f>
        <v>2820</v>
      </c>
      <c r="J87" s="26">
        <v>10</v>
      </c>
      <c r="K87" s="15">
        <v>7</v>
      </c>
      <c r="L87" s="44" t="s">
        <v>9</v>
      </c>
    </row>
    <row r="88" spans="1:12">
      <c r="A88" s="15">
        <v>5388</v>
      </c>
      <c r="B88" s="41" t="s">
        <v>53</v>
      </c>
      <c r="C88" s="15">
        <v>2</v>
      </c>
      <c r="D88" s="38" t="s">
        <v>14</v>
      </c>
      <c r="E88" s="17" t="s">
        <v>180</v>
      </c>
      <c r="F88" s="17" t="s">
        <v>181</v>
      </c>
      <c r="G88" s="15">
        <v>1</v>
      </c>
      <c r="H88" s="10">
        <v>200</v>
      </c>
      <c r="I88" s="10">
        <f>+Tableau352[[#This Row],[Quantité ]]*Tableau352[[#This Row],[Coût unitaire 
(Hors taxes)]]</f>
        <v>200</v>
      </c>
      <c r="J88" s="26">
        <v>10</v>
      </c>
      <c r="K88" s="15">
        <v>3</v>
      </c>
      <c r="L88" s="44" t="s">
        <v>9</v>
      </c>
    </row>
    <row r="89" spans="1:12" ht="29.25">
      <c r="A89" s="15">
        <v>5388</v>
      </c>
      <c r="B89" s="41" t="s">
        <v>53</v>
      </c>
      <c r="C89" s="15">
        <v>2</v>
      </c>
      <c r="D89" s="38" t="s">
        <v>14</v>
      </c>
      <c r="E89" s="17" t="s">
        <v>182</v>
      </c>
      <c r="F89" s="17" t="s">
        <v>183</v>
      </c>
      <c r="G89" s="15">
        <v>1</v>
      </c>
      <c r="H89" s="10">
        <v>16000</v>
      </c>
      <c r="I89" s="10">
        <f>+Tableau352[[#This Row],[Quantité ]]*Tableau352[[#This Row],[Coût unitaire 
(Hors taxes)]]</f>
        <v>16000</v>
      </c>
      <c r="J89" s="26">
        <v>5</v>
      </c>
      <c r="K89" s="15">
        <v>14</v>
      </c>
      <c r="L89" s="44" t="s">
        <v>9</v>
      </c>
    </row>
    <row r="90" spans="1:12">
      <c r="A90" s="15">
        <v>5388</v>
      </c>
      <c r="B90" s="41" t="s">
        <v>53</v>
      </c>
      <c r="C90" s="15">
        <v>2</v>
      </c>
      <c r="D90" s="38" t="s">
        <v>14</v>
      </c>
      <c r="E90" s="17" t="s">
        <v>184</v>
      </c>
      <c r="F90" s="17" t="s">
        <v>185</v>
      </c>
      <c r="G90" s="15">
        <v>1</v>
      </c>
      <c r="H90" s="10">
        <v>8800</v>
      </c>
      <c r="I90" s="10">
        <f>+Tableau352[[#This Row],[Quantité ]]*Tableau352[[#This Row],[Coût unitaire 
(Hors taxes)]]</f>
        <v>8800</v>
      </c>
      <c r="J90" s="26">
        <v>15</v>
      </c>
      <c r="K90" s="15">
        <v>17</v>
      </c>
      <c r="L90" s="44" t="s">
        <v>9</v>
      </c>
    </row>
    <row r="91" spans="1:12">
      <c r="A91" s="15">
        <v>5388</v>
      </c>
      <c r="B91" s="41" t="s">
        <v>53</v>
      </c>
      <c r="C91" s="23">
        <v>2</v>
      </c>
      <c r="D91" s="38" t="s">
        <v>14</v>
      </c>
      <c r="E91" s="7" t="s">
        <v>186</v>
      </c>
      <c r="F91" s="33" t="s">
        <v>187</v>
      </c>
      <c r="G91" s="23">
        <v>40</v>
      </c>
      <c r="H91" s="9">
        <v>750</v>
      </c>
      <c r="I91" s="10">
        <f>+Tableau352[[#This Row],[Quantité ]]*Tableau352[[#This Row],[Coût unitaire 
(Hors taxes)]]</f>
        <v>30000</v>
      </c>
      <c r="J91" s="26">
        <v>5</v>
      </c>
      <c r="K91" s="15"/>
      <c r="L91" s="44" t="s">
        <v>9</v>
      </c>
    </row>
    <row r="92" spans="1:12">
      <c r="A92" s="15">
        <v>5388</v>
      </c>
      <c r="B92" s="41" t="s">
        <v>53</v>
      </c>
      <c r="C92" s="23">
        <v>2</v>
      </c>
      <c r="D92" s="38" t="s">
        <v>14</v>
      </c>
      <c r="E92" s="7" t="s">
        <v>188</v>
      </c>
      <c r="F92" s="33" t="s">
        <v>189</v>
      </c>
      <c r="G92" s="23">
        <v>1</v>
      </c>
      <c r="H92" s="8">
        <v>25000</v>
      </c>
      <c r="I92" s="10">
        <f>+Tableau352[[#This Row],[Quantité ]]*Tableau352[[#This Row],[Coût unitaire 
(Hors taxes)]]</f>
        <v>25000</v>
      </c>
      <c r="J92" s="26">
        <v>15</v>
      </c>
      <c r="K92" s="15">
        <v>17</v>
      </c>
      <c r="L92" s="44" t="s">
        <v>9</v>
      </c>
    </row>
    <row r="93" spans="1:12">
      <c r="A93" s="15">
        <v>5388</v>
      </c>
      <c r="B93" s="41" t="s">
        <v>53</v>
      </c>
      <c r="C93" s="15">
        <v>2</v>
      </c>
      <c r="D93" s="38" t="s">
        <v>14</v>
      </c>
      <c r="E93" s="17" t="s">
        <v>190</v>
      </c>
      <c r="F93" s="17" t="s">
        <v>191</v>
      </c>
      <c r="G93" s="15">
        <v>1</v>
      </c>
      <c r="H93" s="10">
        <v>4000</v>
      </c>
      <c r="I93" s="10">
        <f>+Tableau352[[#This Row],[Quantité ]]*Tableau352[[#This Row],[Coût unitaire 
(Hors taxes)]]</f>
        <v>4000</v>
      </c>
      <c r="J93" s="26">
        <v>15</v>
      </c>
      <c r="K93" s="15">
        <v>16</v>
      </c>
      <c r="L93" s="44" t="s">
        <v>9</v>
      </c>
    </row>
    <row r="94" spans="1:12">
      <c r="A94" s="15">
        <v>5388</v>
      </c>
      <c r="B94" s="41" t="s">
        <v>53</v>
      </c>
      <c r="C94" s="15">
        <v>2</v>
      </c>
      <c r="D94" s="38" t="s">
        <v>14</v>
      </c>
      <c r="E94" s="17" t="s">
        <v>32</v>
      </c>
      <c r="F94" s="17" t="s">
        <v>192</v>
      </c>
      <c r="G94" s="15">
        <v>5</v>
      </c>
      <c r="H94" s="10">
        <v>200</v>
      </c>
      <c r="I94" s="10">
        <f>+Tableau352[[#This Row],[Quantité ]]*Tableau352[[#This Row],[Coût unitaire 
(Hors taxes)]]</f>
        <v>1000</v>
      </c>
      <c r="J94" s="26">
        <v>10</v>
      </c>
      <c r="K94" s="15">
        <v>5</v>
      </c>
      <c r="L94" s="44" t="s">
        <v>9</v>
      </c>
    </row>
    <row r="95" spans="1:12">
      <c r="A95" s="15">
        <v>5388</v>
      </c>
      <c r="B95" s="41" t="s">
        <v>53</v>
      </c>
      <c r="C95" s="15">
        <v>2</v>
      </c>
      <c r="D95" s="38" t="s">
        <v>14</v>
      </c>
      <c r="E95" s="17" t="s">
        <v>193</v>
      </c>
      <c r="F95" s="17" t="s">
        <v>194</v>
      </c>
      <c r="G95" s="15">
        <v>10</v>
      </c>
      <c r="H95" s="10">
        <v>45000</v>
      </c>
      <c r="I95" s="10">
        <f>+Tableau352[[#This Row],[Quantité ]]*Tableau352[[#This Row],[Coût unitaire 
(Hors taxes)]]</f>
        <v>450000</v>
      </c>
      <c r="J95" s="26">
        <v>10</v>
      </c>
      <c r="K95" s="15">
        <v>21</v>
      </c>
      <c r="L95" s="44" t="s">
        <v>9</v>
      </c>
    </row>
    <row r="96" spans="1:12">
      <c r="A96" s="15">
        <v>5388</v>
      </c>
      <c r="B96" s="41" t="s">
        <v>53</v>
      </c>
      <c r="C96" s="15">
        <v>2</v>
      </c>
      <c r="D96" s="38" t="s">
        <v>14</v>
      </c>
      <c r="E96" s="17" t="s">
        <v>198</v>
      </c>
      <c r="F96" s="17" t="s">
        <v>177</v>
      </c>
      <c r="G96" s="15">
        <v>2</v>
      </c>
      <c r="H96" s="10">
        <v>250</v>
      </c>
      <c r="I96" s="10">
        <f>+Tableau352[[#This Row],[Quantité ]]*Tableau352[[#This Row],[Coût unitaire 
(Hors taxes)]]</f>
        <v>500</v>
      </c>
      <c r="J96" s="26">
        <v>10</v>
      </c>
      <c r="K96" s="15">
        <v>7</v>
      </c>
      <c r="L96" s="44" t="s">
        <v>9</v>
      </c>
    </row>
    <row r="97" spans="1:12">
      <c r="A97" s="15">
        <v>5388</v>
      </c>
      <c r="B97" s="41" t="s">
        <v>53</v>
      </c>
      <c r="C97" s="15">
        <v>2</v>
      </c>
      <c r="D97" s="23" t="s">
        <v>14</v>
      </c>
      <c r="E97" s="17" t="s">
        <v>199</v>
      </c>
      <c r="F97" s="17" t="s">
        <v>200</v>
      </c>
      <c r="G97" s="15">
        <v>1</v>
      </c>
      <c r="H97" s="10">
        <v>280</v>
      </c>
      <c r="I97" s="10">
        <f>+Tableau352[[#This Row],[Quantité ]]*Tableau352[[#This Row],[Coût unitaire 
(Hors taxes)]]</f>
        <v>280</v>
      </c>
      <c r="J97" s="26">
        <v>20</v>
      </c>
      <c r="K97" s="15">
        <v>5</v>
      </c>
      <c r="L97" s="44" t="s">
        <v>9</v>
      </c>
    </row>
    <row r="98" spans="1:12">
      <c r="A98" s="15">
        <v>5388</v>
      </c>
      <c r="B98" s="41" t="s">
        <v>53</v>
      </c>
      <c r="C98" s="15">
        <v>2</v>
      </c>
      <c r="D98" s="38" t="s">
        <v>14</v>
      </c>
      <c r="E98" s="17" t="s">
        <v>33</v>
      </c>
      <c r="F98" s="17" t="s">
        <v>201</v>
      </c>
      <c r="G98" s="15">
        <v>5</v>
      </c>
      <c r="H98" s="10">
        <v>895</v>
      </c>
      <c r="I98" s="10">
        <f>+Tableau352[[#This Row],[Quantité ]]*Tableau352[[#This Row],[Coût unitaire 
(Hors taxes)]]</f>
        <v>4475</v>
      </c>
      <c r="J98" s="26">
        <v>15</v>
      </c>
      <c r="K98" s="15">
        <v>8</v>
      </c>
      <c r="L98" s="44" t="s">
        <v>9</v>
      </c>
    </row>
    <row r="99" spans="1:12" ht="29.25">
      <c r="A99" s="15">
        <v>5388</v>
      </c>
      <c r="B99" s="41" t="s">
        <v>53</v>
      </c>
      <c r="C99" s="15">
        <v>2</v>
      </c>
      <c r="D99" s="38" t="s">
        <v>14</v>
      </c>
      <c r="E99" s="17" t="s">
        <v>33</v>
      </c>
      <c r="F99" s="17" t="s">
        <v>202</v>
      </c>
      <c r="G99" s="15">
        <v>20</v>
      </c>
      <c r="H99" s="10">
        <v>265</v>
      </c>
      <c r="I99" s="10">
        <f>+Tableau352[[#This Row],[Quantité ]]*Tableau352[[#This Row],[Coût unitaire 
(Hors taxes)]]</f>
        <v>5300</v>
      </c>
      <c r="J99" s="26">
        <v>20</v>
      </c>
      <c r="K99" s="15">
        <v>5</v>
      </c>
      <c r="L99" s="44" t="s">
        <v>9</v>
      </c>
    </row>
    <row r="100" spans="1:12">
      <c r="A100" s="15">
        <v>5388</v>
      </c>
      <c r="B100" s="41" t="s">
        <v>53</v>
      </c>
      <c r="C100" s="15">
        <v>2</v>
      </c>
      <c r="D100" s="38" t="s">
        <v>14</v>
      </c>
      <c r="E100" s="17" t="s">
        <v>203</v>
      </c>
      <c r="F100" s="17" t="s">
        <v>204</v>
      </c>
      <c r="G100" s="15">
        <v>10</v>
      </c>
      <c r="H100" s="10">
        <v>300</v>
      </c>
      <c r="I100" s="10">
        <f>+Tableau352[[#This Row],[Quantité ]]*Tableau352[[#This Row],[Coût unitaire 
(Hors taxes)]]</f>
        <v>3000</v>
      </c>
      <c r="J100" s="26">
        <v>20</v>
      </c>
      <c r="K100" s="15">
        <v>8</v>
      </c>
      <c r="L100" s="44" t="s">
        <v>9</v>
      </c>
    </row>
    <row r="101" spans="1:12">
      <c r="A101" s="15">
        <v>5388</v>
      </c>
      <c r="B101" s="41" t="s">
        <v>53</v>
      </c>
      <c r="C101" s="15">
        <v>2</v>
      </c>
      <c r="D101" s="38" t="s">
        <v>14</v>
      </c>
      <c r="E101" s="17" t="s">
        <v>205</v>
      </c>
      <c r="F101" s="17" t="s">
        <v>206</v>
      </c>
      <c r="G101" s="15">
        <v>1</v>
      </c>
      <c r="H101" s="10">
        <v>170</v>
      </c>
      <c r="I101" s="10">
        <f>+Tableau352[[#This Row],[Quantité ]]*Tableau352[[#This Row],[Coût unitaire 
(Hors taxes)]]</f>
        <v>170</v>
      </c>
      <c r="J101" s="26">
        <v>5</v>
      </c>
      <c r="K101" s="15">
        <v>8</v>
      </c>
      <c r="L101" s="44" t="s">
        <v>9</v>
      </c>
    </row>
    <row r="102" spans="1:12">
      <c r="A102" s="15">
        <v>5388</v>
      </c>
      <c r="B102" s="41" t="s">
        <v>53</v>
      </c>
      <c r="C102" s="15">
        <v>2</v>
      </c>
      <c r="D102" s="38" t="s">
        <v>14</v>
      </c>
      <c r="E102" s="17" t="s">
        <v>205</v>
      </c>
      <c r="F102" s="17" t="s">
        <v>207</v>
      </c>
      <c r="G102" s="15">
        <v>10</v>
      </c>
      <c r="H102" s="10">
        <v>100</v>
      </c>
      <c r="I102" s="10">
        <f>+Tableau352[[#This Row],[Quantité ]]*Tableau352[[#This Row],[Coût unitaire 
(Hors taxes)]]</f>
        <v>1000</v>
      </c>
      <c r="J102" s="26">
        <v>5</v>
      </c>
      <c r="K102" s="15">
        <v>5</v>
      </c>
      <c r="L102" s="44" t="s">
        <v>9</v>
      </c>
    </row>
    <row r="103" spans="1:12">
      <c r="A103" s="15">
        <v>5388</v>
      </c>
      <c r="B103" s="41" t="s">
        <v>53</v>
      </c>
      <c r="C103" s="15">
        <v>2</v>
      </c>
      <c r="D103" s="38" t="s">
        <v>14</v>
      </c>
      <c r="E103" s="17" t="s">
        <v>205</v>
      </c>
      <c r="F103" s="17" t="s">
        <v>208</v>
      </c>
      <c r="G103" s="15">
        <v>2</v>
      </c>
      <c r="H103" s="10">
        <v>1500</v>
      </c>
      <c r="I103" s="10">
        <f>+Tableau352[[#This Row],[Quantité ]]*Tableau352[[#This Row],[Coût unitaire 
(Hors taxes)]]</f>
        <v>3000</v>
      </c>
      <c r="J103" s="26">
        <v>10</v>
      </c>
      <c r="K103" s="15">
        <v>12</v>
      </c>
      <c r="L103" s="44" t="s">
        <v>9</v>
      </c>
    </row>
    <row r="104" spans="1:12">
      <c r="A104" s="15">
        <v>5388</v>
      </c>
      <c r="B104" s="41" t="s">
        <v>53</v>
      </c>
      <c r="C104" s="15">
        <v>2</v>
      </c>
      <c r="D104" s="23" t="s">
        <v>14</v>
      </c>
      <c r="E104" s="17" t="s">
        <v>205</v>
      </c>
      <c r="F104" s="17" t="s">
        <v>209</v>
      </c>
      <c r="G104" s="15">
        <v>1</v>
      </c>
      <c r="H104" s="10">
        <v>1900</v>
      </c>
      <c r="I104" s="10">
        <f>+Tableau352[[#This Row],[Quantité ]]*Tableau352[[#This Row],[Coût unitaire 
(Hors taxes)]]</f>
        <v>1900</v>
      </c>
      <c r="J104" s="26">
        <v>20</v>
      </c>
      <c r="K104" s="15">
        <v>12</v>
      </c>
      <c r="L104" s="44" t="s">
        <v>9</v>
      </c>
    </row>
    <row r="105" spans="1:12">
      <c r="A105" s="15">
        <v>5388</v>
      </c>
      <c r="B105" s="41" t="s">
        <v>53</v>
      </c>
      <c r="C105" s="15">
        <v>2</v>
      </c>
      <c r="D105" s="38" t="s">
        <v>14</v>
      </c>
      <c r="E105" s="17" t="s">
        <v>210</v>
      </c>
      <c r="F105" s="17" t="s">
        <v>211</v>
      </c>
      <c r="G105" s="15">
        <v>10</v>
      </c>
      <c r="H105" s="10">
        <v>60</v>
      </c>
      <c r="I105" s="10">
        <f>+Tableau352[[#This Row],[Quantité ]]*Tableau352[[#This Row],[Coût unitaire 
(Hors taxes)]]</f>
        <v>600</v>
      </c>
      <c r="J105" s="26">
        <v>10</v>
      </c>
      <c r="K105" s="15">
        <v>12</v>
      </c>
      <c r="L105" s="44" t="s">
        <v>9</v>
      </c>
    </row>
    <row r="106" spans="1:12">
      <c r="A106" s="15">
        <v>5388</v>
      </c>
      <c r="B106" s="41" t="s">
        <v>53</v>
      </c>
      <c r="C106" s="15">
        <v>2</v>
      </c>
      <c r="D106" s="38" t="s">
        <v>14</v>
      </c>
      <c r="E106" s="17" t="s">
        <v>212</v>
      </c>
      <c r="F106" s="17" t="s">
        <v>213</v>
      </c>
      <c r="G106" s="15">
        <v>12</v>
      </c>
      <c r="H106" s="10">
        <v>170</v>
      </c>
      <c r="I106" s="10">
        <f>+Tableau352[[#This Row],[Quantité ]]*Tableau352[[#This Row],[Coût unitaire 
(Hors taxes)]]</f>
        <v>2040</v>
      </c>
      <c r="J106" s="26">
        <v>5</v>
      </c>
      <c r="K106" s="15">
        <v>5</v>
      </c>
      <c r="L106" s="44" t="s">
        <v>9</v>
      </c>
    </row>
    <row r="107" spans="1:12">
      <c r="A107" s="15">
        <v>5388</v>
      </c>
      <c r="B107" s="41" t="s">
        <v>53</v>
      </c>
      <c r="C107" s="15">
        <v>2</v>
      </c>
      <c r="D107" s="38" t="s">
        <v>14</v>
      </c>
      <c r="E107" s="17" t="s">
        <v>214</v>
      </c>
      <c r="F107" s="17" t="s">
        <v>215</v>
      </c>
      <c r="G107" s="15">
        <v>3</v>
      </c>
      <c r="H107" s="10">
        <v>7700</v>
      </c>
      <c r="I107" s="10">
        <f>+Tableau352[[#This Row],[Quantité ]]*Tableau352[[#This Row],[Coût unitaire 
(Hors taxes)]]</f>
        <v>23100</v>
      </c>
      <c r="J107" s="26">
        <v>20</v>
      </c>
      <c r="K107" s="15">
        <v>8</v>
      </c>
      <c r="L107" s="44" t="s">
        <v>9</v>
      </c>
    </row>
    <row r="108" spans="1:12">
      <c r="A108" s="15">
        <v>5388</v>
      </c>
      <c r="B108" s="41" t="s">
        <v>53</v>
      </c>
      <c r="C108" s="15">
        <v>2</v>
      </c>
      <c r="D108" s="38" t="s">
        <v>14</v>
      </c>
      <c r="E108" s="17" t="s">
        <v>216</v>
      </c>
      <c r="F108" s="17" t="s">
        <v>217</v>
      </c>
      <c r="G108" s="15">
        <v>10</v>
      </c>
      <c r="H108" s="10">
        <v>145</v>
      </c>
      <c r="I108" s="10">
        <f>+Tableau352[[#This Row],[Quantité ]]*Tableau352[[#This Row],[Coût unitaire 
(Hors taxes)]]</f>
        <v>1450</v>
      </c>
      <c r="J108" s="26">
        <v>10</v>
      </c>
      <c r="K108" s="15">
        <v>8</v>
      </c>
      <c r="L108" s="44" t="s">
        <v>9</v>
      </c>
    </row>
    <row r="109" spans="1:12">
      <c r="A109" s="15">
        <v>5388</v>
      </c>
      <c r="B109" s="41" t="s">
        <v>53</v>
      </c>
      <c r="C109" s="15">
        <v>2</v>
      </c>
      <c r="D109" s="23" t="s">
        <v>14</v>
      </c>
      <c r="E109" s="17" t="s">
        <v>218</v>
      </c>
      <c r="F109" s="17" t="s">
        <v>219</v>
      </c>
      <c r="G109" s="15">
        <v>4</v>
      </c>
      <c r="H109" s="10">
        <v>2400</v>
      </c>
      <c r="I109" s="10">
        <f>+Tableau352[[#This Row],[Quantité ]]*Tableau352[[#This Row],[Coût unitaire 
(Hors taxes)]]</f>
        <v>9600</v>
      </c>
      <c r="J109" s="26">
        <v>10</v>
      </c>
      <c r="K109" s="15">
        <v>8</v>
      </c>
      <c r="L109" s="44" t="s">
        <v>9</v>
      </c>
    </row>
    <row r="110" spans="1:12">
      <c r="A110" s="15">
        <v>5388</v>
      </c>
      <c r="B110" s="41" t="s">
        <v>53</v>
      </c>
      <c r="C110" s="15">
        <v>2</v>
      </c>
      <c r="D110" s="38" t="s">
        <v>14</v>
      </c>
      <c r="E110" s="17" t="s">
        <v>21</v>
      </c>
      <c r="F110" s="17" t="s">
        <v>220</v>
      </c>
      <c r="G110" s="15">
        <v>10</v>
      </c>
      <c r="H110" s="10">
        <v>175</v>
      </c>
      <c r="I110" s="10">
        <f>+Tableau352[[#This Row],[Quantité ]]*Tableau352[[#This Row],[Coût unitaire 
(Hors taxes)]]</f>
        <v>1750</v>
      </c>
      <c r="J110" s="26">
        <v>10</v>
      </c>
      <c r="K110" s="15">
        <v>5</v>
      </c>
      <c r="L110" s="44" t="s">
        <v>9</v>
      </c>
    </row>
    <row r="111" spans="1:12">
      <c r="A111" s="15">
        <v>5388</v>
      </c>
      <c r="B111" s="41" t="s">
        <v>53</v>
      </c>
      <c r="C111" s="15">
        <v>2</v>
      </c>
      <c r="D111" s="38" t="s">
        <v>14</v>
      </c>
      <c r="E111" s="17" t="s">
        <v>21</v>
      </c>
      <c r="F111" s="17" t="s">
        <v>221</v>
      </c>
      <c r="G111" s="15">
        <v>5</v>
      </c>
      <c r="H111" s="10">
        <v>275</v>
      </c>
      <c r="I111" s="10">
        <f>+Tableau352[[#This Row],[Quantité ]]*Tableau352[[#This Row],[Coût unitaire 
(Hors taxes)]]</f>
        <v>1375</v>
      </c>
      <c r="J111" s="26">
        <v>10</v>
      </c>
      <c r="K111" s="15">
        <v>5</v>
      </c>
      <c r="L111" s="44" t="s">
        <v>9</v>
      </c>
    </row>
    <row r="112" spans="1:12">
      <c r="A112" s="15">
        <v>5388</v>
      </c>
      <c r="B112" s="41" t="s">
        <v>53</v>
      </c>
      <c r="C112" s="15">
        <v>2</v>
      </c>
      <c r="D112" s="38" t="s">
        <v>14</v>
      </c>
      <c r="E112" s="17" t="s">
        <v>21</v>
      </c>
      <c r="F112" s="17" t="s">
        <v>222</v>
      </c>
      <c r="G112" s="15">
        <v>2</v>
      </c>
      <c r="H112" s="10">
        <v>500</v>
      </c>
      <c r="I112" s="10">
        <f>+Tableau352[[#This Row],[Quantité ]]*Tableau352[[#This Row],[Coût unitaire 
(Hors taxes)]]</f>
        <v>1000</v>
      </c>
      <c r="J112" s="26">
        <v>10</v>
      </c>
      <c r="K112" s="15">
        <v>9</v>
      </c>
      <c r="L112" s="44" t="s">
        <v>9</v>
      </c>
    </row>
    <row r="113" spans="1:12">
      <c r="A113" s="15">
        <v>5388</v>
      </c>
      <c r="B113" s="41" t="s">
        <v>53</v>
      </c>
      <c r="C113" s="15">
        <v>2</v>
      </c>
      <c r="D113" s="38" t="s">
        <v>14</v>
      </c>
      <c r="E113" s="17" t="s">
        <v>21</v>
      </c>
      <c r="F113" s="17" t="s">
        <v>223</v>
      </c>
      <c r="G113" s="15">
        <v>2</v>
      </c>
      <c r="H113" s="10">
        <v>300</v>
      </c>
      <c r="I113" s="10">
        <f>+Tableau352[[#This Row],[Quantité ]]*Tableau352[[#This Row],[Coût unitaire 
(Hors taxes)]]</f>
        <v>600</v>
      </c>
      <c r="J113" s="26">
        <v>10</v>
      </c>
      <c r="K113" s="15">
        <v>5</v>
      </c>
      <c r="L113" s="44" t="s">
        <v>9</v>
      </c>
    </row>
    <row r="114" spans="1:12">
      <c r="A114" s="15">
        <v>5388</v>
      </c>
      <c r="B114" s="41" t="s">
        <v>53</v>
      </c>
      <c r="C114" s="15">
        <v>2</v>
      </c>
      <c r="D114" s="38" t="s">
        <v>14</v>
      </c>
      <c r="E114" s="17" t="s">
        <v>21</v>
      </c>
      <c r="F114" s="17" t="s">
        <v>224</v>
      </c>
      <c r="G114" s="15">
        <v>1</v>
      </c>
      <c r="H114" s="10">
        <v>1000</v>
      </c>
      <c r="I114" s="10">
        <f>+Tableau352[[#This Row],[Quantité ]]*Tableau352[[#This Row],[Coût unitaire 
(Hors taxes)]]</f>
        <v>1000</v>
      </c>
      <c r="J114" s="26">
        <v>10</v>
      </c>
      <c r="K114" s="15">
        <v>9</v>
      </c>
      <c r="L114" s="44" t="s">
        <v>9</v>
      </c>
    </row>
    <row r="115" spans="1:12">
      <c r="A115" s="15">
        <v>5388</v>
      </c>
      <c r="B115" s="41" t="s">
        <v>53</v>
      </c>
      <c r="C115" s="15">
        <v>2</v>
      </c>
      <c r="D115" s="38" t="s">
        <v>14</v>
      </c>
      <c r="E115" s="17" t="s">
        <v>225</v>
      </c>
      <c r="F115" s="17" t="s">
        <v>226</v>
      </c>
      <c r="G115" s="15">
        <v>10</v>
      </c>
      <c r="H115" s="10">
        <v>120</v>
      </c>
      <c r="I115" s="10">
        <f>+Tableau352[[#This Row],[Quantité ]]*Tableau352[[#This Row],[Coût unitaire 
(Hors taxes)]]</f>
        <v>1200</v>
      </c>
      <c r="J115" s="26">
        <v>10</v>
      </c>
      <c r="K115" s="15">
        <v>21</v>
      </c>
      <c r="L115" s="44" t="s">
        <v>9</v>
      </c>
    </row>
    <row r="116" spans="1:12">
      <c r="A116" s="15">
        <v>5388</v>
      </c>
      <c r="B116" s="41" t="s">
        <v>53</v>
      </c>
      <c r="C116" s="15">
        <v>2</v>
      </c>
      <c r="D116" s="38" t="s">
        <v>14</v>
      </c>
      <c r="E116" s="17" t="s">
        <v>227</v>
      </c>
      <c r="F116" s="17" t="s">
        <v>228</v>
      </c>
      <c r="G116" s="15">
        <v>4</v>
      </c>
      <c r="H116" s="10">
        <v>700</v>
      </c>
      <c r="I116" s="10">
        <f>+Tableau352[[#This Row],[Quantité ]]*Tableau352[[#This Row],[Coût unitaire 
(Hors taxes)]]</f>
        <v>2800</v>
      </c>
      <c r="J116" s="26">
        <v>5</v>
      </c>
      <c r="K116" s="15">
        <v>9</v>
      </c>
      <c r="L116" s="44" t="s">
        <v>9</v>
      </c>
    </row>
    <row r="117" spans="1:12">
      <c r="A117" s="15">
        <v>5388</v>
      </c>
      <c r="B117" s="41" t="s">
        <v>53</v>
      </c>
      <c r="C117" s="15">
        <v>2</v>
      </c>
      <c r="D117" s="38" t="s">
        <v>14</v>
      </c>
      <c r="E117" s="17" t="s">
        <v>227</v>
      </c>
      <c r="F117" s="17" t="s">
        <v>229</v>
      </c>
      <c r="G117" s="15">
        <v>2</v>
      </c>
      <c r="H117" s="10">
        <v>340</v>
      </c>
      <c r="I117" s="10">
        <f>+Tableau352[[#This Row],[Quantité ]]*Tableau352[[#This Row],[Coût unitaire 
(Hors taxes)]]</f>
        <v>680</v>
      </c>
      <c r="J117" s="26">
        <v>10</v>
      </c>
      <c r="K117" s="15">
        <v>9</v>
      </c>
      <c r="L117" s="44" t="s">
        <v>9</v>
      </c>
    </row>
    <row r="118" spans="1:12">
      <c r="A118" s="15">
        <v>5388</v>
      </c>
      <c r="B118" s="41" t="s">
        <v>53</v>
      </c>
      <c r="C118" s="15">
        <v>2</v>
      </c>
      <c r="D118" s="38" t="s">
        <v>14</v>
      </c>
      <c r="E118" s="17" t="s">
        <v>230</v>
      </c>
      <c r="F118" s="17" t="s">
        <v>231</v>
      </c>
      <c r="G118" s="15">
        <v>4</v>
      </c>
      <c r="H118" s="10">
        <v>25000</v>
      </c>
      <c r="I118" s="10">
        <f>+Tableau352[[#This Row],[Quantité ]]*Tableau352[[#This Row],[Coût unitaire 
(Hors taxes)]]</f>
        <v>100000</v>
      </c>
      <c r="J118" s="26">
        <v>25</v>
      </c>
      <c r="K118" s="15">
        <v>9</v>
      </c>
      <c r="L118" s="44" t="s">
        <v>9</v>
      </c>
    </row>
    <row r="119" spans="1:12">
      <c r="A119" s="15">
        <v>5388</v>
      </c>
      <c r="B119" s="41" t="s">
        <v>53</v>
      </c>
      <c r="C119" s="15">
        <v>2</v>
      </c>
      <c r="D119" s="38" t="s">
        <v>14</v>
      </c>
      <c r="E119" s="17" t="s">
        <v>232</v>
      </c>
      <c r="F119" s="17" t="s">
        <v>233</v>
      </c>
      <c r="G119" s="15">
        <v>6</v>
      </c>
      <c r="H119" s="10">
        <v>670</v>
      </c>
      <c r="I119" s="10">
        <f>+Tableau352[[#This Row],[Quantité ]]*Tableau352[[#This Row],[Coût unitaire 
(Hors taxes)]]</f>
        <v>4020</v>
      </c>
      <c r="J119" s="26">
        <v>10</v>
      </c>
      <c r="K119" s="15">
        <v>14</v>
      </c>
      <c r="L119" s="44" t="s">
        <v>9</v>
      </c>
    </row>
    <row r="120" spans="1:12">
      <c r="A120" s="15">
        <v>5388</v>
      </c>
      <c r="B120" s="41" t="s">
        <v>53</v>
      </c>
      <c r="C120" s="15">
        <v>2</v>
      </c>
      <c r="D120" s="38" t="s">
        <v>14</v>
      </c>
      <c r="E120" s="17" t="s">
        <v>48</v>
      </c>
      <c r="F120" s="17" t="s">
        <v>234</v>
      </c>
      <c r="G120" s="15">
        <v>2</v>
      </c>
      <c r="H120" s="10">
        <v>35</v>
      </c>
      <c r="I120" s="10">
        <f>+Tableau352[[#This Row],[Quantité ]]*Tableau352[[#This Row],[Coût unitaire 
(Hors taxes)]]</f>
        <v>70</v>
      </c>
      <c r="J120" s="26">
        <v>10</v>
      </c>
      <c r="K120" s="15">
        <v>12</v>
      </c>
      <c r="L120" s="44" t="s">
        <v>9</v>
      </c>
    </row>
    <row r="121" spans="1:12">
      <c r="A121" s="15">
        <v>5388</v>
      </c>
      <c r="B121" s="41" t="s">
        <v>53</v>
      </c>
      <c r="C121" s="15">
        <v>2</v>
      </c>
      <c r="D121" s="38" t="s">
        <v>14</v>
      </c>
      <c r="E121" s="17" t="s">
        <v>48</v>
      </c>
      <c r="F121" s="17" t="s">
        <v>235</v>
      </c>
      <c r="G121" s="15">
        <v>4</v>
      </c>
      <c r="H121" s="10">
        <v>15</v>
      </c>
      <c r="I121" s="10">
        <f>+Tableau352[[#This Row],[Quantité ]]*Tableau352[[#This Row],[Coût unitaire 
(Hors taxes)]]</f>
        <v>60</v>
      </c>
      <c r="J121" s="26">
        <v>10</v>
      </c>
      <c r="K121" s="15">
        <v>12</v>
      </c>
      <c r="L121" s="44" t="s">
        <v>9</v>
      </c>
    </row>
    <row r="122" spans="1:12">
      <c r="A122" s="15">
        <v>5388</v>
      </c>
      <c r="B122" s="41" t="s">
        <v>53</v>
      </c>
      <c r="C122" s="15">
        <v>2</v>
      </c>
      <c r="D122" s="38" t="s">
        <v>14</v>
      </c>
      <c r="E122" s="17" t="s">
        <v>48</v>
      </c>
      <c r="F122" s="17" t="s">
        <v>236</v>
      </c>
      <c r="G122" s="15">
        <v>10</v>
      </c>
      <c r="H122" s="10">
        <v>55</v>
      </c>
      <c r="I122" s="10">
        <f>+Tableau352[[#This Row],[Quantité ]]*Tableau352[[#This Row],[Coût unitaire 
(Hors taxes)]]</f>
        <v>550</v>
      </c>
      <c r="J122" s="26">
        <v>20</v>
      </c>
      <c r="K122" s="15">
        <v>5</v>
      </c>
      <c r="L122" s="44" t="s">
        <v>9</v>
      </c>
    </row>
    <row r="123" spans="1:12">
      <c r="A123" s="15">
        <v>5388</v>
      </c>
      <c r="B123" s="41" t="s">
        <v>53</v>
      </c>
      <c r="C123" s="15">
        <v>2</v>
      </c>
      <c r="D123" s="38" t="s">
        <v>14</v>
      </c>
      <c r="E123" s="17" t="s">
        <v>48</v>
      </c>
      <c r="F123" s="17" t="s">
        <v>237</v>
      </c>
      <c r="G123" s="15">
        <v>2</v>
      </c>
      <c r="H123" s="10">
        <v>100</v>
      </c>
      <c r="I123" s="10">
        <f>+Tableau352[[#This Row],[Quantité ]]*Tableau352[[#This Row],[Coût unitaire 
(Hors taxes)]]</f>
        <v>200</v>
      </c>
      <c r="J123" s="26">
        <v>20</v>
      </c>
      <c r="K123" s="15">
        <v>5</v>
      </c>
      <c r="L123" s="44" t="s">
        <v>9</v>
      </c>
    </row>
    <row r="124" spans="1:12">
      <c r="A124" s="15">
        <v>5388</v>
      </c>
      <c r="B124" s="41" t="s">
        <v>53</v>
      </c>
      <c r="C124" s="15">
        <v>2</v>
      </c>
      <c r="D124" s="38" t="s">
        <v>14</v>
      </c>
      <c r="E124" s="17" t="s">
        <v>238</v>
      </c>
      <c r="F124" s="17" t="s">
        <v>239</v>
      </c>
      <c r="G124" s="15">
        <v>10</v>
      </c>
      <c r="H124" s="10">
        <v>450</v>
      </c>
      <c r="I124" s="10">
        <f>+Tableau352[[#This Row],[Quantité ]]*Tableau352[[#This Row],[Coût unitaire 
(Hors taxes)]]</f>
        <v>4500</v>
      </c>
      <c r="J124" s="26">
        <v>15</v>
      </c>
      <c r="K124" s="15">
        <v>3</v>
      </c>
      <c r="L124" s="44" t="s">
        <v>9</v>
      </c>
    </row>
    <row r="125" spans="1:12">
      <c r="A125" s="15">
        <v>5388</v>
      </c>
      <c r="B125" s="41" t="s">
        <v>53</v>
      </c>
      <c r="C125" s="15">
        <v>2</v>
      </c>
      <c r="D125" s="38" t="s">
        <v>14</v>
      </c>
      <c r="E125" s="17" t="s">
        <v>238</v>
      </c>
      <c r="F125" s="17" t="s">
        <v>240</v>
      </c>
      <c r="G125" s="15">
        <v>10</v>
      </c>
      <c r="H125" s="10">
        <v>425</v>
      </c>
      <c r="I125" s="10">
        <f>+Tableau352[[#This Row],[Quantité ]]*Tableau352[[#This Row],[Coût unitaire 
(Hors taxes)]]</f>
        <v>4250</v>
      </c>
      <c r="J125" s="26">
        <v>15</v>
      </c>
      <c r="K125" s="15">
        <v>10</v>
      </c>
      <c r="L125" s="44" t="s">
        <v>9</v>
      </c>
    </row>
    <row r="126" spans="1:12" ht="29.25">
      <c r="A126" s="15">
        <v>5388</v>
      </c>
      <c r="B126" s="41" t="s">
        <v>53</v>
      </c>
      <c r="C126" s="15">
        <v>2</v>
      </c>
      <c r="D126" s="38" t="s">
        <v>14</v>
      </c>
      <c r="E126" s="17" t="s">
        <v>241</v>
      </c>
      <c r="F126" s="17" t="s">
        <v>242</v>
      </c>
      <c r="G126" s="15">
        <v>4</v>
      </c>
      <c r="H126" s="10">
        <v>1600</v>
      </c>
      <c r="I126" s="10">
        <f>+Tableau352[[#This Row],[Quantité ]]*Tableau352[[#This Row],[Coût unitaire 
(Hors taxes)]]</f>
        <v>6400</v>
      </c>
      <c r="J126" s="26">
        <v>20</v>
      </c>
      <c r="K126" s="15">
        <v>7</v>
      </c>
      <c r="L126" s="44" t="s">
        <v>9</v>
      </c>
    </row>
    <row r="127" spans="1:12">
      <c r="A127" s="15">
        <v>5388</v>
      </c>
      <c r="B127" s="41" t="s">
        <v>53</v>
      </c>
      <c r="C127" s="15">
        <v>2</v>
      </c>
      <c r="D127" s="38" t="s">
        <v>14</v>
      </c>
      <c r="E127" s="17" t="s">
        <v>243</v>
      </c>
      <c r="F127" s="17" t="s">
        <v>244</v>
      </c>
      <c r="G127" s="15">
        <v>8</v>
      </c>
      <c r="H127" s="10">
        <v>238</v>
      </c>
      <c r="I127" s="10">
        <f>+Tableau352[[#This Row],[Quantité ]]*Tableau352[[#This Row],[Coût unitaire 
(Hors taxes)]]</f>
        <v>1904</v>
      </c>
      <c r="J127" s="26">
        <v>10</v>
      </c>
      <c r="K127" s="15">
        <v>7</v>
      </c>
      <c r="L127" s="44" t="s">
        <v>9</v>
      </c>
    </row>
    <row r="128" spans="1:12">
      <c r="A128" s="15">
        <v>5388</v>
      </c>
      <c r="B128" s="41" t="s">
        <v>53</v>
      </c>
      <c r="C128" s="15">
        <v>2</v>
      </c>
      <c r="D128" s="38" t="s">
        <v>14</v>
      </c>
      <c r="E128" s="17" t="s">
        <v>245</v>
      </c>
      <c r="F128" s="17" t="s">
        <v>9</v>
      </c>
      <c r="G128" s="15">
        <v>4</v>
      </c>
      <c r="H128" s="10">
        <v>400</v>
      </c>
      <c r="I128" s="10">
        <f>+Tableau352[[#This Row],[Quantité ]]*Tableau352[[#This Row],[Coût unitaire 
(Hors taxes)]]</f>
        <v>1600</v>
      </c>
      <c r="J128" s="26">
        <v>5</v>
      </c>
      <c r="K128" s="15" t="s">
        <v>441</v>
      </c>
      <c r="L128" s="44" t="s">
        <v>9</v>
      </c>
    </row>
    <row r="129" spans="1:12">
      <c r="A129" s="15">
        <v>5388</v>
      </c>
      <c r="B129" s="41" t="s">
        <v>53</v>
      </c>
      <c r="C129" s="15">
        <v>2</v>
      </c>
      <c r="D129" s="38" t="s">
        <v>14</v>
      </c>
      <c r="E129" s="17" t="s">
        <v>246</v>
      </c>
      <c r="F129" s="17" t="s">
        <v>247</v>
      </c>
      <c r="G129" s="15">
        <v>1</v>
      </c>
      <c r="H129" s="10">
        <v>800</v>
      </c>
      <c r="I129" s="10">
        <f>+Tableau352[[#This Row],[Quantité ]]*Tableau352[[#This Row],[Coût unitaire 
(Hors taxes)]]</f>
        <v>800</v>
      </c>
      <c r="J129" s="26">
        <v>10</v>
      </c>
      <c r="K129" s="15">
        <v>4</v>
      </c>
      <c r="L129" s="44" t="s">
        <v>9</v>
      </c>
    </row>
    <row r="130" spans="1:12">
      <c r="A130" s="15">
        <v>5388</v>
      </c>
      <c r="B130" s="41" t="s">
        <v>53</v>
      </c>
      <c r="C130" s="15">
        <v>2</v>
      </c>
      <c r="D130" s="38" t="s">
        <v>14</v>
      </c>
      <c r="E130" s="17" t="s">
        <v>248</v>
      </c>
      <c r="F130" s="17" t="s">
        <v>249</v>
      </c>
      <c r="G130" s="15">
        <v>1</v>
      </c>
      <c r="H130" s="10">
        <v>260000</v>
      </c>
      <c r="I130" s="10">
        <f>+Tableau352[[#This Row],[Quantité ]]*Tableau352[[#This Row],[Coût unitaire 
(Hors taxes)]]</f>
        <v>260000</v>
      </c>
      <c r="J130" s="26">
        <v>20</v>
      </c>
      <c r="K130" s="15">
        <v>20</v>
      </c>
      <c r="L130" s="44" t="s">
        <v>9</v>
      </c>
    </row>
    <row r="131" spans="1:12">
      <c r="A131" s="15">
        <v>5388</v>
      </c>
      <c r="B131" s="41" t="s">
        <v>53</v>
      </c>
      <c r="C131" s="15">
        <v>2</v>
      </c>
      <c r="D131" s="38" t="s">
        <v>14</v>
      </c>
      <c r="E131" s="17" t="s">
        <v>250</v>
      </c>
      <c r="F131" s="17" t="s">
        <v>251</v>
      </c>
      <c r="G131" s="15">
        <v>10</v>
      </c>
      <c r="H131" s="10">
        <v>2600</v>
      </c>
      <c r="I131" s="10">
        <f>+Tableau352[[#This Row],[Quantité ]]*Tableau352[[#This Row],[Coût unitaire 
(Hors taxes)]]</f>
        <v>26000</v>
      </c>
      <c r="J131" s="26">
        <v>10</v>
      </c>
      <c r="K131" s="15">
        <v>18</v>
      </c>
      <c r="L131" s="44" t="s">
        <v>9</v>
      </c>
    </row>
    <row r="132" spans="1:12">
      <c r="A132" s="15">
        <v>5388</v>
      </c>
      <c r="B132" s="41" t="s">
        <v>53</v>
      </c>
      <c r="C132" s="15">
        <v>2</v>
      </c>
      <c r="D132" s="38" t="s">
        <v>14</v>
      </c>
      <c r="E132" s="17" t="s">
        <v>35</v>
      </c>
      <c r="F132" s="17" t="s">
        <v>252</v>
      </c>
      <c r="G132" s="15">
        <v>5</v>
      </c>
      <c r="H132" s="10">
        <v>255</v>
      </c>
      <c r="I132" s="10">
        <f>+Tableau352[[#This Row],[Quantité ]]*Tableau352[[#This Row],[Coût unitaire 
(Hors taxes)]]</f>
        <v>1275</v>
      </c>
      <c r="J132" s="26">
        <v>10</v>
      </c>
      <c r="K132" s="15">
        <v>9</v>
      </c>
      <c r="L132" s="44" t="s">
        <v>9</v>
      </c>
    </row>
    <row r="133" spans="1:12">
      <c r="A133" s="15">
        <v>5388</v>
      </c>
      <c r="B133" s="41" t="s">
        <v>53</v>
      </c>
      <c r="C133" s="15">
        <v>2</v>
      </c>
      <c r="D133" s="38" t="s">
        <v>14</v>
      </c>
      <c r="E133" s="17" t="s">
        <v>35</v>
      </c>
      <c r="F133" s="17" t="s">
        <v>253</v>
      </c>
      <c r="G133" s="15">
        <v>10</v>
      </c>
      <c r="H133" s="10">
        <v>110</v>
      </c>
      <c r="I133" s="10">
        <f>+Tableau352[[#This Row],[Quantité ]]*Tableau352[[#This Row],[Coût unitaire 
(Hors taxes)]]</f>
        <v>1100</v>
      </c>
      <c r="J133" s="26">
        <v>20</v>
      </c>
      <c r="K133" s="15">
        <v>5</v>
      </c>
      <c r="L133" s="44" t="s">
        <v>9</v>
      </c>
    </row>
    <row r="134" spans="1:12">
      <c r="A134" s="15">
        <v>5388</v>
      </c>
      <c r="B134" s="41" t="s">
        <v>53</v>
      </c>
      <c r="C134" s="15">
        <v>2</v>
      </c>
      <c r="D134" s="38" t="s">
        <v>14</v>
      </c>
      <c r="E134" s="17" t="s">
        <v>254</v>
      </c>
      <c r="F134" s="17" t="s">
        <v>255</v>
      </c>
      <c r="G134" s="15">
        <v>1</v>
      </c>
      <c r="H134" s="10">
        <v>1000</v>
      </c>
      <c r="I134" s="10">
        <f>+Tableau352[[#This Row],[Quantité ]]*Tableau352[[#This Row],[Coût unitaire 
(Hors taxes)]]</f>
        <v>1000</v>
      </c>
      <c r="J134" s="26">
        <v>5</v>
      </c>
      <c r="K134" s="15">
        <v>5</v>
      </c>
      <c r="L134" s="44" t="s">
        <v>9</v>
      </c>
    </row>
    <row r="135" spans="1:12">
      <c r="A135" s="15">
        <v>5388</v>
      </c>
      <c r="B135" s="41" t="s">
        <v>53</v>
      </c>
      <c r="C135" s="15">
        <v>2</v>
      </c>
      <c r="D135" s="38" t="s">
        <v>14</v>
      </c>
      <c r="E135" s="17" t="s">
        <v>256</v>
      </c>
      <c r="F135" s="17" t="s">
        <v>257</v>
      </c>
      <c r="G135" s="15">
        <v>1</v>
      </c>
      <c r="H135" s="10">
        <v>2300</v>
      </c>
      <c r="I135" s="10">
        <f>+Tableau352[[#This Row],[Quantité ]]*Tableau352[[#This Row],[Coût unitaire 
(Hors taxes)]]</f>
        <v>2300</v>
      </c>
      <c r="J135" s="26">
        <v>10</v>
      </c>
      <c r="K135" s="15">
        <v>19</v>
      </c>
      <c r="L135" s="44" t="s">
        <v>9</v>
      </c>
    </row>
    <row r="136" spans="1:12" ht="29.25">
      <c r="A136" s="15">
        <v>5388</v>
      </c>
      <c r="B136" s="41" t="s">
        <v>53</v>
      </c>
      <c r="C136" s="15">
        <v>2</v>
      </c>
      <c r="D136" s="38" t="s">
        <v>14</v>
      </c>
      <c r="E136" s="17" t="s">
        <v>17</v>
      </c>
      <c r="F136" s="17" t="s">
        <v>258</v>
      </c>
      <c r="G136" s="15">
        <v>1</v>
      </c>
      <c r="H136" s="10">
        <v>0</v>
      </c>
      <c r="I136" s="10">
        <f>+Tableau352[[#This Row],[Quantité ]]*Tableau352[[#This Row],[Coût unitaire 
(Hors taxes)]]</f>
        <v>0</v>
      </c>
      <c r="J136" s="26">
        <v>5</v>
      </c>
      <c r="K136" s="15" t="s">
        <v>441</v>
      </c>
      <c r="L136" s="44" t="s">
        <v>9</v>
      </c>
    </row>
    <row r="137" spans="1:12">
      <c r="A137" s="15">
        <v>5388</v>
      </c>
      <c r="B137" s="41" t="s">
        <v>53</v>
      </c>
      <c r="C137" s="15">
        <v>2</v>
      </c>
      <c r="D137" s="38" t="s">
        <v>14</v>
      </c>
      <c r="E137" s="17" t="s">
        <v>17</v>
      </c>
      <c r="F137" s="17" t="s">
        <v>259</v>
      </c>
      <c r="G137" s="15">
        <v>1</v>
      </c>
      <c r="H137" s="10">
        <v>0</v>
      </c>
      <c r="I137" s="10">
        <f>+Tableau352[[#This Row],[Quantité ]]*Tableau352[[#This Row],[Coût unitaire 
(Hors taxes)]]</f>
        <v>0</v>
      </c>
      <c r="J137" s="26">
        <v>5</v>
      </c>
      <c r="K137" s="15">
        <v>11</v>
      </c>
      <c r="L137" s="44" t="s">
        <v>9</v>
      </c>
    </row>
    <row r="138" spans="1:12">
      <c r="A138" s="15">
        <v>5388</v>
      </c>
      <c r="B138" s="41" t="s">
        <v>53</v>
      </c>
      <c r="C138" s="15">
        <v>2</v>
      </c>
      <c r="D138" s="38" t="s">
        <v>14</v>
      </c>
      <c r="E138" s="17" t="s">
        <v>17</v>
      </c>
      <c r="F138" s="17" t="s">
        <v>260</v>
      </c>
      <c r="G138" s="15">
        <v>21</v>
      </c>
      <c r="H138" s="10">
        <v>1000</v>
      </c>
      <c r="I138" s="10">
        <f>+Tableau352[[#This Row],[Quantité ]]*Tableau352[[#This Row],[Coût unitaire 
(Hors taxes)]]</f>
        <v>21000</v>
      </c>
      <c r="J138" s="26">
        <v>5</v>
      </c>
      <c r="K138" s="15">
        <v>18</v>
      </c>
      <c r="L138" s="44" t="s">
        <v>9</v>
      </c>
    </row>
    <row r="139" spans="1:12">
      <c r="A139" s="15">
        <v>5388</v>
      </c>
      <c r="B139" s="41" t="s">
        <v>53</v>
      </c>
      <c r="C139" s="15">
        <v>2</v>
      </c>
      <c r="D139" s="38" t="s">
        <v>14</v>
      </c>
      <c r="E139" s="17" t="s">
        <v>17</v>
      </c>
      <c r="F139" s="17" t="s">
        <v>261</v>
      </c>
      <c r="G139" s="15">
        <v>1</v>
      </c>
      <c r="H139" s="10">
        <v>4000</v>
      </c>
      <c r="I139" s="10">
        <f>+Tableau352[[#This Row],[Quantité ]]*Tableau352[[#This Row],[Coût unitaire 
(Hors taxes)]]</f>
        <v>4000</v>
      </c>
      <c r="J139" s="26">
        <v>5</v>
      </c>
      <c r="K139" s="15">
        <v>20</v>
      </c>
      <c r="L139" s="44" t="s">
        <v>9</v>
      </c>
    </row>
    <row r="140" spans="1:12">
      <c r="A140" s="15">
        <v>5388</v>
      </c>
      <c r="B140" s="41" t="s">
        <v>53</v>
      </c>
      <c r="C140" s="15">
        <v>2</v>
      </c>
      <c r="D140" s="38" t="s">
        <v>14</v>
      </c>
      <c r="E140" s="17" t="s">
        <v>262</v>
      </c>
      <c r="F140" s="17" t="s">
        <v>263</v>
      </c>
      <c r="G140" s="15">
        <v>21</v>
      </c>
      <c r="H140" s="10">
        <v>906.29</v>
      </c>
      <c r="I140" s="10">
        <f>+Tableau352[[#This Row],[Quantité ]]*Tableau352[[#This Row],[Coût unitaire 
(Hors taxes)]]</f>
        <v>19032.09</v>
      </c>
      <c r="J140" s="26">
        <v>15</v>
      </c>
      <c r="K140" s="15">
        <v>13</v>
      </c>
      <c r="L140" s="44" t="s">
        <v>9</v>
      </c>
    </row>
    <row r="141" spans="1:12">
      <c r="A141" s="15">
        <v>5388</v>
      </c>
      <c r="B141" s="41" t="s">
        <v>53</v>
      </c>
      <c r="C141" s="15">
        <v>2</v>
      </c>
      <c r="D141" s="38" t="s">
        <v>14</v>
      </c>
      <c r="E141" s="17" t="s">
        <v>264</v>
      </c>
      <c r="F141" s="17" t="s">
        <v>265</v>
      </c>
      <c r="G141" s="15">
        <v>2</v>
      </c>
      <c r="H141" s="10">
        <v>350</v>
      </c>
      <c r="I141" s="10">
        <f>+Tableau352[[#This Row],[Quantité ]]*Tableau352[[#This Row],[Coût unitaire 
(Hors taxes)]]</f>
        <v>700</v>
      </c>
      <c r="J141" s="26">
        <v>25</v>
      </c>
      <c r="K141" s="15">
        <v>5</v>
      </c>
      <c r="L141" s="44" t="s">
        <v>9</v>
      </c>
    </row>
    <row r="142" spans="1:12">
      <c r="A142" s="15">
        <v>5388</v>
      </c>
      <c r="B142" s="41" t="s">
        <v>53</v>
      </c>
      <c r="C142" s="15">
        <v>2</v>
      </c>
      <c r="D142" s="38" t="s">
        <v>14</v>
      </c>
      <c r="E142" s="17" t="s">
        <v>266</v>
      </c>
      <c r="F142" s="17" t="s">
        <v>267</v>
      </c>
      <c r="G142" s="15">
        <v>20</v>
      </c>
      <c r="H142" s="10">
        <v>250</v>
      </c>
      <c r="I142" s="10">
        <f>+Tableau352[[#This Row],[Quantité ]]*Tableau352[[#This Row],[Coût unitaire 
(Hors taxes)]]</f>
        <v>5000</v>
      </c>
      <c r="J142" s="26">
        <v>15</v>
      </c>
      <c r="K142" s="15">
        <v>6</v>
      </c>
      <c r="L142" s="44" t="s">
        <v>9</v>
      </c>
    </row>
    <row r="143" spans="1:12">
      <c r="A143" s="15">
        <v>5388</v>
      </c>
      <c r="B143" s="41" t="s">
        <v>53</v>
      </c>
      <c r="C143" s="15">
        <v>2</v>
      </c>
      <c r="D143" s="38" t="s">
        <v>14</v>
      </c>
      <c r="E143" s="17" t="s">
        <v>268</v>
      </c>
      <c r="F143" s="17" t="s">
        <v>269</v>
      </c>
      <c r="G143" s="15">
        <v>10</v>
      </c>
      <c r="H143" s="10">
        <v>800</v>
      </c>
      <c r="I143" s="10">
        <f>+Tableau352[[#This Row],[Quantité ]]*Tableau352[[#This Row],[Coût unitaire 
(Hors taxes)]]</f>
        <v>8000</v>
      </c>
      <c r="J143" s="26">
        <v>10</v>
      </c>
      <c r="K143" s="15">
        <v>14</v>
      </c>
      <c r="L143" s="44" t="s">
        <v>9</v>
      </c>
    </row>
    <row r="144" spans="1:12">
      <c r="A144" s="15">
        <v>5388</v>
      </c>
      <c r="B144" s="41" t="s">
        <v>53</v>
      </c>
      <c r="C144" s="15">
        <v>2</v>
      </c>
      <c r="D144" s="38" t="s">
        <v>14</v>
      </c>
      <c r="E144" s="17" t="s">
        <v>270</v>
      </c>
      <c r="F144" s="17" t="s">
        <v>271</v>
      </c>
      <c r="G144" s="15">
        <v>1</v>
      </c>
      <c r="H144" s="10">
        <v>700</v>
      </c>
      <c r="I144" s="10">
        <f>+Tableau352[[#This Row],[Quantité ]]*Tableau352[[#This Row],[Coût unitaire 
(Hors taxes)]]</f>
        <v>700</v>
      </c>
      <c r="J144" s="26">
        <v>10</v>
      </c>
      <c r="K144" s="15">
        <v>9</v>
      </c>
      <c r="L144" s="44" t="s">
        <v>9</v>
      </c>
    </row>
    <row r="145" spans="1:12">
      <c r="A145" s="15">
        <v>5388</v>
      </c>
      <c r="B145" s="41" t="s">
        <v>53</v>
      </c>
      <c r="C145" s="15">
        <v>2</v>
      </c>
      <c r="D145" s="38" t="s">
        <v>14</v>
      </c>
      <c r="E145" s="17" t="s">
        <v>272</v>
      </c>
      <c r="F145" s="17" t="s">
        <v>273</v>
      </c>
      <c r="G145" s="15">
        <v>4</v>
      </c>
      <c r="H145" s="10">
        <v>350</v>
      </c>
      <c r="I145" s="10">
        <f>+Tableau352[[#This Row],[Quantité ]]*Tableau352[[#This Row],[Coût unitaire 
(Hors taxes)]]</f>
        <v>1400</v>
      </c>
      <c r="J145" s="26">
        <v>15</v>
      </c>
      <c r="K145" s="15">
        <v>6</v>
      </c>
      <c r="L145" s="44" t="s">
        <v>9</v>
      </c>
    </row>
    <row r="146" spans="1:12">
      <c r="A146" s="15">
        <v>5388</v>
      </c>
      <c r="B146" s="41" t="s">
        <v>53</v>
      </c>
      <c r="C146" s="15">
        <v>2</v>
      </c>
      <c r="D146" s="38" t="s">
        <v>14</v>
      </c>
      <c r="E146" s="17" t="s">
        <v>272</v>
      </c>
      <c r="F146" s="17" t="s">
        <v>274</v>
      </c>
      <c r="G146" s="15">
        <v>10</v>
      </c>
      <c r="H146" s="10">
        <v>275</v>
      </c>
      <c r="I146" s="10">
        <f>+Tableau352[[#This Row],[Quantité ]]*Tableau352[[#This Row],[Coût unitaire 
(Hors taxes)]]</f>
        <v>2750</v>
      </c>
      <c r="J146" s="26">
        <v>15</v>
      </c>
      <c r="K146" s="15">
        <v>6</v>
      </c>
      <c r="L146" s="44" t="s">
        <v>9</v>
      </c>
    </row>
    <row r="147" spans="1:12">
      <c r="A147" s="15">
        <v>5388</v>
      </c>
      <c r="B147" s="41" t="s">
        <v>53</v>
      </c>
      <c r="C147" s="23">
        <v>2</v>
      </c>
      <c r="D147" s="38" t="s">
        <v>14</v>
      </c>
      <c r="E147" s="7" t="s">
        <v>272</v>
      </c>
      <c r="F147" s="33" t="s">
        <v>275</v>
      </c>
      <c r="G147" s="23">
        <v>1</v>
      </c>
      <c r="H147" s="8">
        <v>450</v>
      </c>
      <c r="I147" s="10">
        <f>+Tableau352[[#This Row],[Quantité ]]*Tableau352[[#This Row],[Coût unitaire 
(Hors taxes)]]</f>
        <v>450</v>
      </c>
      <c r="J147" s="27">
        <v>15</v>
      </c>
      <c r="K147" s="15">
        <v>6</v>
      </c>
      <c r="L147" s="44" t="s">
        <v>9</v>
      </c>
    </row>
    <row r="148" spans="1:12">
      <c r="A148" s="15">
        <v>5388</v>
      </c>
      <c r="B148" s="41" t="s">
        <v>53</v>
      </c>
      <c r="C148" s="23">
        <v>2</v>
      </c>
      <c r="D148" s="38" t="s">
        <v>14</v>
      </c>
      <c r="E148" s="7" t="s">
        <v>272</v>
      </c>
      <c r="F148" s="33" t="s">
        <v>276</v>
      </c>
      <c r="G148" s="23">
        <v>4</v>
      </c>
      <c r="H148" s="8">
        <v>1800</v>
      </c>
      <c r="I148" s="10">
        <f>+Tableau352[[#This Row],[Quantité ]]*Tableau352[[#This Row],[Coût unitaire 
(Hors taxes)]]</f>
        <v>7200</v>
      </c>
      <c r="J148" s="26">
        <v>20</v>
      </c>
      <c r="K148" s="15">
        <v>5</v>
      </c>
      <c r="L148" s="44" t="s">
        <v>9</v>
      </c>
    </row>
    <row r="149" spans="1:12">
      <c r="A149" s="15">
        <v>5388</v>
      </c>
      <c r="B149" s="41" t="s">
        <v>53</v>
      </c>
      <c r="C149" s="23">
        <v>2</v>
      </c>
      <c r="D149" s="38" t="s">
        <v>14</v>
      </c>
      <c r="E149" s="7" t="s">
        <v>277</v>
      </c>
      <c r="F149" s="33" t="s">
        <v>278</v>
      </c>
      <c r="G149" s="23">
        <v>3</v>
      </c>
      <c r="H149" s="8">
        <v>265</v>
      </c>
      <c r="I149" s="10">
        <f>+Tableau352[[#This Row],[Quantité ]]*Tableau352[[#This Row],[Coût unitaire 
(Hors taxes)]]</f>
        <v>795</v>
      </c>
      <c r="J149" s="26">
        <v>10</v>
      </c>
      <c r="K149" s="15">
        <v>9</v>
      </c>
      <c r="L149" s="44" t="s">
        <v>9</v>
      </c>
    </row>
    <row r="150" spans="1:12" ht="29.25">
      <c r="A150" s="15">
        <v>5388</v>
      </c>
      <c r="B150" s="41" t="s">
        <v>53</v>
      </c>
      <c r="C150" s="15">
        <v>2</v>
      </c>
      <c r="D150" s="38" t="s">
        <v>14</v>
      </c>
      <c r="E150" s="17" t="s">
        <v>277</v>
      </c>
      <c r="F150" s="17" t="s">
        <v>279</v>
      </c>
      <c r="G150" s="15">
        <v>2</v>
      </c>
      <c r="H150" s="10">
        <v>450</v>
      </c>
      <c r="I150" s="10">
        <f>+Tableau352[[#This Row],[Quantité ]]*Tableau352[[#This Row],[Coût unitaire 
(Hors taxes)]]</f>
        <v>900</v>
      </c>
      <c r="J150" s="28">
        <v>10</v>
      </c>
      <c r="K150" s="15">
        <v>9</v>
      </c>
      <c r="L150" s="44" t="s">
        <v>9</v>
      </c>
    </row>
    <row r="151" spans="1:12" ht="28.5">
      <c r="A151" s="15">
        <v>5388</v>
      </c>
      <c r="B151" s="41" t="s">
        <v>53</v>
      </c>
      <c r="C151" s="15">
        <v>2</v>
      </c>
      <c r="D151" s="38" t="s">
        <v>14</v>
      </c>
      <c r="E151" s="17" t="s">
        <v>277</v>
      </c>
      <c r="F151" s="17" t="s">
        <v>280</v>
      </c>
      <c r="G151" s="15">
        <v>10</v>
      </c>
      <c r="H151" s="10">
        <v>65</v>
      </c>
      <c r="I151" s="10">
        <f>+Tableau352[[#This Row],[Quantité ]]*Tableau352[[#This Row],[Coût unitaire 
(Hors taxes)]]</f>
        <v>650</v>
      </c>
      <c r="J151" s="28">
        <v>10</v>
      </c>
      <c r="K151" s="15">
        <v>9</v>
      </c>
      <c r="L151" s="44" t="s">
        <v>9</v>
      </c>
    </row>
    <row r="152" spans="1:12" ht="29.25">
      <c r="A152" s="15">
        <v>5388</v>
      </c>
      <c r="B152" s="41" t="s">
        <v>53</v>
      </c>
      <c r="C152" s="15">
        <v>2</v>
      </c>
      <c r="D152" s="38" t="s">
        <v>14</v>
      </c>
      <c r="E152" s="17" t="s">
        <v>277</v>
      </c>
      <c r="F152" s="34" t="s">
        <v>281</v>
      </c>
      <c r="G152" s="15">
        <v>5</v>
      </c>
      <c r="H152" s="10">
        <v>75</v>
      </c>
      <c r="I152" s="10">
        <f>+Tableau352[[#This Row],[Quantité ]]*Tableau352[[#This Row],[Coût unitaire 
(Hors taxes)]]</f>
        <v>375</v>
      </c>
      <c r="J152" s="28">
        <v>10</v>
      </c>
      <c r="K152" s="15">
        <v>9</v>
      </c>
      <c r="L152" s="44" t="s">
        <v>9</v>
      </c>
    </row>
    <row r="153" spans="1:12">
      <c r="A153" s="15">
        <v>5388</v>
      </c>
      <c r="B153" s="41" t="s">
        <v>53</v>
      </c>
      <c r="C153" s="30">
        <v>2</v>
      </c>
      <c r="D153" s="38" t="s">
        <v>14</v>
      </c>
      <c r="E153" s="7" t="s">
        <v>282</v>
      </c>
      <c r="F153" s="40" t="s">
        <v>283</v>
      </c>
      <c r="G153" s="30">
        <v>1</v>
      </c>
      <c r="H153" s="11">
        <v>700000</v>
      </c>
      <c r="I153" s="10">
        <f>+Tableau352[[#This Row],[Quantité ]]*Tableau352[[#This Row],[Coût unitaire 
(Hors taxes)]]</f>
        <v>700000</v>
      </c>
      <c r="J153" s="29">
        <v>15</v>
      </c>
      <c r="K153" s="15">
        <v>20</v>
      </c>
      <c r="L153" s="44" t="s">
        <v>9</v>
      </c>
    </row>
    <row r="154" spans="1:12">
      <c r="A154" s="15">
        <v>5388</v>
      </c>
      <c r="B154" s="41" t="s">
        <v>53</v>
      </c>
      <c r="C154" s="15">
        <v>2</v>
      </c>
      <c r="D154" s="38" t="s">
        <v>14</v>
      </c>
      <c r="E154" s="19" t="s">
        <v>284</v>
      </c>
      <c r="F154" s="17" t="s">
        <v>285</v>
      </c>
      <c r="G154" s="15">
        <v>10</v>
      </c>
      <c r="H154" s="10">
        <v>3000</v>
      </c>
      <c r="I154" s="10">
        <f>+Tableau352[[#This Row],[Quantité ]]*Tableau352[[#This Row],[Coût unitaire 
(Hors taxes)]]</f>
        <v>30000</v>
      </c>
      <c r="J154" s="26">
        <v>5</v>
      </c>
      <c r="K154" s="15">
        <v>10</v>
      </c>
      <c r="L154" s="44" t="s">
        <v>9</v>
      </c>
    </row>
    <row r="155" spans="1:12">
      <c r="A155" s="15">
        <v>5388</v>
      </c>
      <c r="B155" s="41" t="s">
        <v>53</v>
      </c>
      <c r="C155" s="23">
        <v>2</v>
      </c>
      <c r="D155" s="38" t="s">
        <v>14</v>
      </c>
      <c r="E155" s="7" t="s">
        <v>286</v>
      </c>
      <c r="F155" s="33" t="s">
        <v>287</v>
      </c>
      <c r="G155" s="23">
        <v>5</v>
      </c>
      <c r="H155" s="8">
        <v>2000</v>
      </c>
      <c r="I155" s="10">
        <f>+Tableau352[[#This Row],[Quantité ]]*Tableau352[[#This Row],[Coût unitaire 
(Hors taxes)]]</f>
        <v>10000</v>
      </c>
      <c r="J155" s="29">
        <v>10</v>
      </c>
      <c r="K155" s="15">
        <v>11</v>
      </c>
      <c r="L155" s="44" t="s">
        <v>9</v>
      </c>
    </row>
    <row r="156" spans="1:12">
      <c r="A156" s="15">
        <v>5388</v>
      </c>
      <c r="B156" s="41" t="s">
        <v>53</v>
      </c>
      <c r="C156" s="15">
        <v>2</v>
      </c>
      <c r="D156" s="38" t="s">
        <v>14</v>
      </c>
      <c r="E156" s="19" t="s">
        <v>288</v>
      </c>
      <c r="F156" s="17" t="s">
        <v>289</v>
      </c>
      <c r="G156" s="15">
        <v>1</v>
      </c>
      <c r="H156" s="10">
        <v>16000</v>
      </c>
      <c r="I156" s="10">
        <f>+Tableau352[[#This Row],[Quantité ]]*Tableau352[[#This Row],[Coût unitaire 
(Hors taxes)]]</f>
        <v>16000</v>
      </c>
      <c r="J156" s="26">
        <v>10</v>
      </c>
      <c r="K156" s="15">
        <v>14</v>
      </c>
      <c r="L156" s="44" t="s">
        <v>9</v>
      </c>
    </row>
    <row r="157" spans="1:12">
      <c r="A157" s="15">
        <v>5388</v>
      </c>
      <c r="B157" s="41" t="s">
        <v>53</v>
      </c>
      <c r="C157" s="23">
        <v>2</v>
      </c>
      <c r="D157" s="38" t="s">
        <v>14</v>
      </c>
      <c r="E157" s="33" t="s">
        <v>288</v>
      </c>
      <c r="F157" s="33" t="s">
        <v>290</v>
      </c>
      <c r="G157" s="23">
        <v>4</v>
      </c>
      <c r="H157" s="8">
        <v>500</v>
      </c>
      <c r="I157" s="10">
        <f>+Tableau352[[#This Row],[Quantité ]]*Tableau352[[#This Row],[Coût unitaire 
(Hors taxes)]]</f>
        <v>2000</v>
      </c>
      <c r="J157" s="26">
        <v>10</v>
      </c>
      <c r="K157" s="15">
        <v>16</v>
      </c>
      <c r="L157" s="44" t="s">
        <v>9</v>
      </c>
    </row>
    <row r="158" spans="1:12">
      <c r="A158" s="15">
        <v>5388</v>
      </c>
      <c r="B158" s="41" t="s">
        <v>53</v>
      </c>
      <c r="C158" s="30">
        <v>2</v>
      </c>
      <c r="D158" s="38" t="s">
        <v>14</v>
      </c>
      <c r="E158" s="7" t="s">
        <v>288</v>
      </c>
      <c r="F158" s="33" t="s">
        <v>291</v>
      </c>
      <c r="G158" s="30">
        <v>5</v>
      </c>
      <c r="H158" s="11">
        <v>400</v>
      </c>
      <c r="I158" s="10">
        <f>+Tableau352[[#This Row],[Quantité ]]*Tableau352[[#This Row],[Coût unitaire 
(Hors taxes)]]</f>
        <v>2000</v>
      </c>
      <c r="J158" s="29">
        <v>20</v>
      </c>
      <c r="K158" s="15">
        <v>14</v>
      </c>
      <c r="L158" s="44" t="s">
        <v>9</v>
      </c>
    </row>
    <row r="159" spans="1:12">
      <c r="A159" s="15">
        <v>5388</v>
      </c>
      <c r="B159" s="41" t="s">
        <v>53</v>
      </c>
      <c r="C159" s="15">
        <v>2</v>
      </c>
      <c r="D159" s="38" t="s">
        <v>14</v>
      </c>
      <c r="E159" s="17" t="s">
        <v>288</v>
      </c>
      <c r="F159" s="17" t="s">
        <v>292</v>
      </c>
      <c r="G159" s="15">
        <v>2</v>
      </c>
      <c r="H159" s="10">
        <v>850</v>
      </c>
      <c r="I159" s="10">
        <f>+Tableau352[[#This Row],[Quantité ]]*Tableau352[[#This Row],[Coût unitaire 
(Hors taxes)]]</f>
        <v>1700</v>
      </c>
      <c r="J159" s="26">
        <v>20</v>
      </c>
      <c r="K159" s="15">
        <v>14</v>
      </c>
      <c r="L159" s="44" t="s">
        <v>9</v>
      </c>
    </row>
    <row r="160" spans="1:12">
      <c r="A160" s="15">
        <v>5388</v>
      </c>
      <c r="B160" s="41" t="s">
        <v>53</v>
      </c>
      <c r="C160" s="15">
        <v>2</v>
      </c>
      <c r="D160" s="38" t="s">
        <v>14</v>
      </c>
      <c r="E160" s="17" t="s">
        <v>288</v>
      </c>
      <c r="F160" s="17" t="s">
        <v>293</v>
      </c>
      <c r="G160" s="15">
        <v>5</v>
      </c>
      <c r="H160" s="10">
        <v>1150</v>
      </c>
      <c r="I160" s="10">
        <f>+Tableau352[[#This Row],[Quantité ]]*Tableau352[[#This Row],[Coût unitaire 
(Hors taxes)]]</f>
        <v>5750</v>
      </c>
      <c r="J160" s="26">
        <v>20</v>
      </c>
      <c r="K160" s="15">
        <v>14</v>
      </c>
      <c r="L160" s="44" t="s">
        <v>9</v>
      </c>
    </row>
    <row r="161" spans="1:12">
      <c r="A161" s="15">
        <v>5388</v>
      </c>
      <c r="B161" s="41" t="s">
        <v>53</v>
      </c>
      <c r="C161" s="15">
        <v>2</v>
      </c>
      <c r="D161" s="38" t="s">
        <v>14</v>
      </c>
      <c r="E161" s="17" t="s">
        <v>288</v>
      </c>
      <c r="F161" s="17" t="s">
        <v>294</v>
      </c>
      <c r="G161" s="15">
        <v>5</v>
      </c>
      <c r="H161" s="10">
        <v>400</v>
      </c>
      <c r="I161" s="10">
        <f>+Tableau352[[#This Row],[Quantité ]]*Tableau352[[#This Row],[Coût unitaire 
(Hors taxes)]]</f>
        <v>2000</v>
      </c>
      <c r="J161" s="26">
        <v>20</v>
      </c>
      <c r="K161" s="15">
        <v>14</v>
      </c>
      <c r="L161" s="44" t="s">
        <v>9</v>
      </c>
    </row>
    <row r="162" spans="1:12">
      <c r="A162" s="15">
        <v>5388</v>
      </c>
      <c r="B162" s="41" t="s">
        <v>53</v>
      </c>
      <c r="C162" s="15">
        <v>2</v>
      </c>
      <c r="D162" s="38" t="s">
        <v>14</v>
      </c>
      <c r="E162" s="17" t="s">
        <v>288</v>
      </c>
      <c r="F162" s="17" t="s">
        <v>295</v>
      </c>
      <c r="G162" s="15">
        <v>5</v>
      </c>
      <c r="H162" s="10">
        <v>1100</v>
      </c>
      <c r="I162" s="10">
        <f>+Tableau352[[#This Row],[Quantité ]]*Tableau352[[#This Row],[Coût unitaire 
(Hors taxes)]]</f>
        <v>5500</v>
      </c>
      <c r="J162" s="26">
        <v>20</v>
      </c>
      <c r="K162" s="15">
        <v>14</v>
      </c>
      <c r="L162" s="44" t="s">
        <v>9</v>
      </c>
    </row>
    <row r="163" spans="1:12">
      <c r="A163" s="15">
        <v>5388</v>
      </c>
      <c r="B163" s="41" t="s">
        <v>53</v>
      </c>
      <c r="C163" s="31">
        <v>2</v>
      </c>
      <c r="D163" s="38" t="s">
        <v>14</v>
      </c>
      <c r="E163" s="18" t="s">
        <v>288</v>
      </c>
      <c r="F163" s="33" t="s">
        <v>296</v>
      </c>
      <c r="G163" s="31">
        <v>5</v>
      </c>
      <c r="H163" s="12">
        <v>725</v>
      </c>
      <c r="I163" s="10">
        <f>+Tableau352[[#This Row],[Quantité ]]*Tableau352[[#This Row],[Coût unitaire 
(Hors taxes)]]</f>
        <v>3625</v>
      </c>
      <c r="J163" s="28">
        <v>20</v>
      </c>
      <c r="K163" s="15">
        <v>14</v>
      </c>
      <c r="L163" s="44" t="s">
        <v>9</v>
      </c>
    </row>
    <row r="164" spans="1:12">
      <c r="A164" s="15">
        <v>5388</v>
      </c>
      <c r="B164" s="41" t="s">
        <v>53</v>
      </c>
      <c r="C164" s="31">
        <v>2</v>
      </c>
      <c r="D164" s="38" t="s">
        <v>14</v>
      </c>
      <c r="E164" s="18" t="s">
        <v>297</v>
      </c>
      <c r="F164" s="33" t="s">
        <v>298</v>
      </c>
      <c r="G164" s="31">
        <v>40</v>
      </c>
      <c r="H164" s="12">
        <v>150</v>
      </c>
      <c r="I164" s="10">
        <f>+Tableau352[[#This Row],[Quantité ]]*Tableau352[[#This Row],[Coût unitaire 
(Hors taxes)]]</f>
        <v>6000</v>
      </c>
      <c r="J164" s="28">
        <v>15</v>
      </c>
      <c r="K164" s="15">
        <v>3</v>
      </c>
      <c r="L164" s="44" t="s">
        <v>9</v>
      </c>
    </row>
    <row r="165" spans="1:12">
      <c r="A165" s="15">
        <v>5388</v>
      </c>
      <c r="B165" s="41" t="s">
        <v>53</v>
      </c>
      <c r="C165" s="30">
        <v>2</v>
      </c>
      <c r="D165" s="38" t="s">
        <v>14</v>
      </c>
      <c r="E165" s="7" t="s">
        <v>299</v>
      </c>
      <c r="F165" s="33" t="s">
        <v>300</v>
      </c>
      <c r="G165" s="30">
        <v>5</v>
      </c>
      <c r="H165" s="11">
        <v>1800</v>
      </c>
      <c r="I165" s="10">
        <f>+Tableau352[[#This Row],[Quantité ]]*Tableau352[[#This Row],[Coût unitaire 
(Hors taxes)]]</f>
        <v>9000</v>
      </c>
      <c r="J165" s="26">
        <v>15</v>
      </c>
      <c r="K165" s="15">
        <v>17</v>
      </c>
      <c r="L165" s="44" t="s">
        <v>9</v>
      </c>
    </row>
    <row r="166" spans="1:12">
      <c r="A166" s="15">
        <v>5388</v>
      </c>
      <c r="B166" s="41" t="s">
        <v>53</v>
      </c>
      <c r="C166" s="31">
        <v>2</v>
      </c>
      <c r="D166" s="38" t="s">
        <v>14</v>
      </c>
      <c r="E166" s="18" t="s">
        <v>301</v>
      </c>
      <c r="F166" s="33" t="s">
        <v>302</v>
      </c>
      <c r="G166" s="31">
        <v>42</v>
      </c>
      <c r="H166" s="12">
        <v>1600</v>
      </c>
      <c r="I166" s="10">
        <f>+Tableau352[[#This Row],[Quantité ]]*Tableau352[[#This Row],[Coût unitaire 
(Hors taxes)]]</f>
        <v>67200</v>
      </c>
      <c r="J166" s="28">
        <v>5</v>
      </c>
      <c r="K166" s="15" t="s">
        <v>441</v>
      </c>
      <c r="L166" s="44" t="s">
        <v>9</v>
      </c>
    </row>
    <row r="167" spans="1:12">
      <c r="A167" s="15">
        <v>5388</v>
      </c>
      <c r="B167" s="41" t="s">
        <v>53</v>
      </c>
      <c r="C167" s="31">
        <v>2</v>
      </c>
      <c r="D167" s="23" t="s">
        <v>14</v>
      </c>
      <c r="E167" s="18" t="s">
        <v>303</v>
      </c>
      <c r="F167" s="33" t="s">
        <v>304</v>
      </c>
      <c r="G167" s="31">
        <v>10</v>
      </c>
      <c r="H167" s="12">
        <v>525</v>
      </c>
      <c r="I167" s="10">
        <f>+Tableau352[[#This Row],[Quantité ]]*Tableau352[[#This Row],[Coût unitaire 
(Hors taxes)]]</f>
        <v>5250</v>
      </c>
      <c r="J167" s="28">
        <v>15</v>
      </c>
      <c r="K167" s="15">
        <v>3</v>
      </c>
      <c r="L167" s="44" t="s">
        <v>9</v>
      </c>
    </row>
    <row r="168" spans="1:12">
      <c r="A168" s="15">
        <v>5388</v>
      </c>
      <c r="B168" s="41" t="s">
        <v>53</v>
      </c>
      <c r="C168" s="15">
        <v>2</v>
      </c>
      <c r="D168" s="38" t="s">
        <v>14</v>
      </c>
      <c r="E168" s="17" t="s">
        <v>305</v>
      </c>
      <c r="F168" s="33" t="s">
        <v>306</v>
      </c>
      <c r="G168" s="15">
        <v>10</v>
      </c>
      <c r="H168" s="10">
        <v>75</v>
      </c>
      <c r="I168" s="10">
        <f>+Tableau352[[#This Row],[Quantité ]]*Tableau352[[#This Row],[Coût unitaire 
(Hors taxes)]]</f>
        <v>750</v>
      </c>
      <c r="J168" s="26">
        <v>10</v>
      </c>
      <c r="K168" s="15">
        <v>10</v>
      </c>
      <c r="L168" s="44" t="s">
        <v>9</v>
      </c>
    </row>
    <row r="169" spans="1:12">
      <c r="A169" s="15">
        <v>5388</v>
      </c>
      <c r="B169" s="41" t="s">
        <v>53</v>
      </c>
      <c r="C169" s="31">
        <v>2</v>
      </c>
      <c r="D169" s="38" t="s">
        <v>14</v>
      </c>
      <c r="E169" s="18" t="s">
        <v>307</v>
      </c>
      <c r="F169" s="33" t="s">
        <v>308</v>
      </c>
      <c r="G169" s="31">
        <v>3</v>
      </c>
      <c r="H169" s="12">
        <v>75</v>
      </c>
      <c r="I169" s="10">
        <f>+Tableau352[[#This Row],[Quantité ]]*Tableau352[[#This Row],[Coût unitaire 
(Hors taxes)]]</f>
        <v>225</v>
      </c>
      <c r="J169" s="28">
        <v>10</v>
      </c>
      <c r="K169" s="15">
        <v>12</v>
      </c>
      <c r="L169" s="44" t="s">
        <v>9</v>
      </c>
    </row>
    <row r="170" spans="1:12">
      <c r="A170" s="15">
        <v>5388</v>
      </c>
      <c r="B170" s="41" t="s">
        <v>53</v>
      </c>
      <c r="C170" s="15">
        <v>2</v>
      </c>
      <c r="D170" s="38" t="s">
        <v>14</v>
      </c>
      <c r="E170" s="17" t="s">
        <v>309</v>
      </c>
      <c r="F170" s="33" t="s">
        <v>310</v>
      </c>
      <c r="G170" s="15">
        <v>4</v>
      </c>
      <c r="H170" s="10">
        <v>500</v>
      </c>
      <c r="I170" s="10">
        <f>+Tableau352[[#This Row],[Quantité ]]*Tableau352[[#This Row],[Coût unitaire 
(Hors taxes)]]</f>
        <v>2000</v>
      </c>
      <c r="J170" s="26">
        <v>25</v>
      </c>
      <c r="K170" s="15">
        <v>7</v>
      </c>
      <c r="L170" s="44" t="s">
        <v>9</v>
      </c>
    </row>
    <row r="171" spans="1:12">
      <c r="A171" s="15">
        <v>5388</v>
      </c>
      <c r="B171" s="41" t="s">
        <v>53</v>
      </c>
      <c r="C171" s="23">
        <v>2</v>
      </c>
      <c r="D171" s="38" t="s">
        <v>14</v>
      </c>
      <c r="E171" s="7" t="s">
        <v>37</v>
      </c>
      <c r="F171" s="33" t="s">
        <v>311</v>
      </c>
      <c r="G171" s="23">
        <v>5</v>
      </c>
      <c r="H171" s="8">
        <v>2000</v>
      </c>
      <c r="I171" s="10">
        <f>+Tableau352[[#This Row],[Quantité ]]*Tableau352[[#This Row],[Coût unitaire 
(Hors taxes)]]</f>
        <v>10000</v>
      </c>
      <c r="J171" s="26">
        <v>15</v>
      </c>
      <c r="K171" s="15">
        <v>5</v>
      </c>
      <c r="L171" s="44" t="s">
        <v>9</v>
      </c>
    </row>
    <row r="172" spans="1:12">
      <c r="A172" s="15">
        <v>5388</v>
      </c>
      <c r="B172" s="41" t="s">
        <v>53</v>
      </c>
      <c r="C172" s="15">
        <v>2</v>
      </c>
      <c r="D172" s="38" t="s">
        <v>14</v>
      </c>
      <c r="E172" s="17" t="s">
        <v>312</v>
      </c>
      <c r="F172" s="33" t="s">
        <v>313</v>
      </c>
      <c r="G172" s="15">
        <v>5</v>
      </c>
      <c r="H172" s="10">
        <v>240</v>
      </c>
      <c r="I172" s="10">
        <f>+Tableau352[[#This Row],[Quantité ]]*Tableau352[[#This Row],[Coût unitaire 
(Hors taxes)]]</f>
        <v>1200</v>
      </c>
      <c r="J172" s="26">
        <v>15</v>
      </c>
      <c r="K172" s="15">
        <v>21</v>
      </c>
      <c r="L172" s="44" t="s">
        <v>9</v>
      </c>
    </row>
    <row r="173" spans="1:12">
      <c r="A173" s="15">
        <v>5388</v>
      </c>
      <c r="B173" s="41" t="s">
        <v>53</v>
      </c>
      <c r="C173" s="15">
        <v>2</v>
      </c>
      <c r="D173" s="38" t="s">
        <v>14</v>
      </c>
      <c r="E173" s="17" t="s">
        <v>312</v>
      </c>
      <c r="F173" s="33" t="s">
        <v>314</v>
      </c>
      <c r="G173" s="15">
        <v>1</v>
      </c>
      <c r="H173" s="10">
        <v>1600</v>
      </c>
      <c r="I173" s="10">
        <f>+Tableau352[[#This Row],[Quantité ]]*Tableau352[[#This Row],[Coût unitaire 
(Hors taxes)]]</f>
        <v>1600</v>
      </c>
      <c r="J173" s="26">
        <v>15</v>
      </c>
      <c r="K173" s="15">
        <v>21</v>
      </c>
      <c r="L173" s="44" t="s">
        <v>9</v>
      </c>
    </row>
    <row r="174" spans="1:12">
      <c r="A174" s="15">
        <v>5388</v>
      </c>
      <c r="B174" s="41" t="s">
        <v>53</v>
      </c>
      <c r="C174" s="15">
        <v>2</v>
      </c>
      <c r="D174" s="38" t="s">
        <v>14</v>
      </c>
      <c r="E174" s="17" t="s">
        <v>315</v>
      </c>
      <c r="F174" s="33" t="s">
        <v>316</v>
      </c>
      <c r="G174" s="15">
        <v>10</v>
      </c>
      <c r="H174" s="10">
        <v>415</v>
      </c>
      <c r="I174" s="10">
        <f>+Tableau352[[#This Row],[Quantité ]]*Tableau352[[#This Row],[Coût unitaire 
(Hors taxes)]]</f>
        <v>4150</v>
      </c>
      <c r="J174" s="26">
        <v>15</v>
      </c>
      <c r="K174" s="15">
        <v>21</v>
      </c>
      <c r="L174" s="44" t="s">
        <v>9</v>
      </c>
    </row>
    <row r="175" spans="1:12">
      <c r="A175" s="15">
        <v>5388</v>
      </c>
      <c r="B175" s="41" t="s">
        <v>53</v>
      </c>
      <c r="C175" s="15">
        <v>2</v>
      </c>
      <c r="D175" s="38" t="s">
        <v>14</v>
      </c>
      <c r="E175" s="17" t="s">
        <v>317</v>
      </c>
      <c r="F175" s="33" t="s">
        <v>318</v>
      </c>
      <c r="G175" s="15">
        <v>12</v>
      </c>
      <c r="H175" s="10">
        <v>4000</v>
      </c>
      <c r="I175" s="10">
        <f>+Tableau352[[#This Row],[Quantité ]]*Tableau352[[#This Row],[Coût unitaire 
(Hors taxes)]]</f>
        <v>48000</v>
      </c>
      <c r="J175" s="26">
        <v>15</v>
      </c>
      <c r="K175" s="15">
        <v>11</v>
      </c>
      <c r="L175" s="44" t="s">
        <v>9</v>
      </c>
    </row>
    <row r="176" spans="1:12">
      <c r="A176" s="15">
        <v>5389</v>
      </c>
      <c r="B176" s="41" t="s">
        <v>53</v>
      </c>
      <c r="C176" s="15">
        <v>2</v>
      </c>
      <c r="D176" s="38" t="s">
        <v>14</v>
      </c>
      <c r="E176" s="17" t="s">
        <v>319</v>
      </c>
      <c r="F176" s="17" t="s">
        <v>320</v>
      </c>
      <c r="G176" s="15">
        <v>40</v>
      </c>
      <c r="H176" s="10">
        <v>125</v>
      </c>
      <c r="I176" s="10">
        <f>+Tableau352[[#This Row],[Quantité ]]*Tableau352[[#This Row],[Coût unitaire 
(Hors taxes)]]</f>
        <v>5000</v>
      </c>
      <c r="J176" s="26">
        <v>5</v>
      </c>
      <c r="K176" s="15">
        <v>5</v>
      </c>
      <c r="L176" s="44" t="s">
        <v>9</v>
      </c>
    </row>
    <row r="177" spans="1:12">
      <c r="A177" s="15">
        <v>5390</v>
      </c>
      <c r="B177" s="41" t="s">
        <v>53</v>
      </c>
      <c r="C177" s="30">
        <v>2</v>
      </c>
      <c r="D177" s="38" t="s">
        <v>14</v>
      </c>
      <c r="E177" s="7" t="s">
        <v>319</v>
      </c>
      <c r="F177" s="7" t="s">
        <v>321</v>
      </c>
      <c r="G177" s="30">
        <v>5</v>
      </c>
      <c r="H177" s="11">
        <v>350</v>
      </c>
      <c r="I177" s="10">
        <f>+Tableau352[[#This Row],[Quantité ]]*Tableau352[[#This Row],[Coût unitaire 
(Hors taxes)]]</f>
        <v>1750</v>
      </c>
      <c r="J177" s="29">
        <v>10</v>
      </c>
      <c r="K177" s="15">
        <v>9</v>
      </c>
      <c r="L177" s="44" t="s">
        <v>9</v>
      </c>
    </row>
    <row r="178" spans="1:12">
      <c r="A178" s="15">
        <v>5391</v>
      </c>
      <c r="B178" s="41" t="s">
        <v>53</v>
      </c>
      <c r="C178" s="30">
        <v>2</v>
      </c>
      <c r="D178" s="38" t="s">
        <v>14</v>
      </c>
      <c r="E178" s="7" t="s">
        <v>18</v>
      </c>
      <c r="F178" s="7" t="s">
        <v>322</v>
      </c>
      <c r="G178" s="30">
        <v>4</v>
      </c>
      <c r="H178" s="11">
        <v>220</v>
      </c>
      <c r="I178" s="10">
        <f>+Tableau352[[#This Row],[Quantité ]]*Tableau352[[#This Row],[Coût unitaire 
(Hors taxes)]]</f>
        <v>880</v>
      </c>
      <c r="J178" s="29">
        <v>5</v>
      </c>
      <c r="K178" s="15">
        <v>12</v>
      </c>
      <c r="L178" s="44" t="s">
        <v>9</v>
      </c>
    </row>
    <row r="179" spans="1:12">
      <c r="A179" s="15">
        <v>5392</v>
      </c>
      <c r="B179" s="41" t="s">
        <v>53</v>
      </c>
      <c r="C179" s="15">
        <v>2</v>
      </c>
      <c r="D179" s="38" t="s">
        <v>14</v>
      </c>
      <c r="E179" s="17" t="s">
        <v>18</v>
      </c>
      <c r="F179" s="17" t="s">
        <v>323</v>
      </c>
      <c r="G179" s="15">
        <v>20</v>
      </c>
      <c r="H179" s="10">
        <v>50</v>
      </c>
      <c r="I179" s="10">
        <f>+Tableau352[[#This Row],[Quantité ]]*Tableau352[[#This Row],[Coût unitaire 
(Hors taxes)]]</f>
        <v>1000</v>
      </c>
      <c r="J179" s="26">
        <v>10</v>
      </c>
      <c r="K179" s="15">
        <v>12</v>
      </c>
      <c r="L179" s="44" t="s">
        <v>9</v>
      </c>
    </row>
    <row r="180" spans="1:12">
      <c r="A180" s="15">
        <v>5393</v>
      </c>
      <c r="B180" s="41" t="s">
        <v>53</v>
      </c>
      <c r="C180" s="49">
        <v>2</v>
      </c>
      <c r="D180" s="38" t="s">
        <v>14</v>
      </c>
      <c r="E180" s="48" t="s">
        <v>324</v>
      </c>
      <c r="F180" s="48" t="s">
        <v>325</v>
      </c>
      <c r="G180" s="49" t="s">
        <v>326</v>
      </c>
      <c r="H180" s="50" t="s">
        <v>327</v>
      </c>
      <c r="I180" s="10">
        <f>+Tableau352[[#This Row],[Quantité ]]*Tableau352[[#This Row],[Coût unitaire 
(Hors taxes)]]</f>
        <v>5000</v>
      </c>
      <c r="J180" s="51" t="s">
        <v>440</v>
      </c>
      <c r="K180" s="15" t="s">
        <v>442</v>
      </c>
      <c r="L180" s="47"/>
    </row>
    <row r="181" spans="1:12">
      <c r="A181" s="15">
        <v>5394</v>
      </c>
      <c r="B181" s="41" t="s">
        <v>53</v>
      </c>
      <c r="C181" s="15">
        <v>2</v>
      </c>
      <c r="D181" s="38" t="s">
        <v>14</v>
      </c>
      <c r="E181" s="17" t="s">
        <v>328</v>
      </c>
      <c r="F181" s="17" t="s">
        <v>329</v>
      </c>
      <c r="G181" s="15">
        <v>4</v>
      </c>
      <c r="H181" s="10">
        <v>350</v>
      </c>
      <c r="I181" s="10">
        <f>+Tableau352[[#This Row],[Quantité ]]*Tableau352[[#This Row],[Coût unitaire 
(Hors taxes)]]</f>
        <v>1400</v>
      </c>
      <c r="J181" s="26">
        <v>10</v>
      </c>
      <c r="K181" s="15">
        <v>21</v>
      </c>
      <c r="L181" s="46"/>
    </row>
    <row r="182" spans="1:12" ht="29.25">
      <c r="A182" s="15">
        <v>5395</v>
      </c>
      <c r="B182" s="41" t="s">
        <v>53</v>
      </c>
      <c r="C182" s="15">
        <v>2</v>
      </c>
      <c r="D182" s="38" t="s">
        <v>14</v>
      </c>
      <c r="E182" s="17" t="s">
        <v>330</v>
      </c>
      <c r="F182" s="33" t="s">
        <v>331</v>
      </c>
      <c r="G182" s="15">
        <v>2</v>
      </c>
      <c r="H182" s="10">
        <v>485</v>
      </c>
      <c r="I182" s="10">
        <f>+Tableau352[[#This Row],[Quantité ]]*Tableau352[[#This Row],[Coût unitaire 
(Hors taxes)]]</f>
        <v>970</v>
      </c>
      <c r="J182" s="28">
        <v>10</v>
      </c>
      <c r="K182" s="15">
        <v>10</v>
      </c>
      <c r="L182" s="47"/>
    </row>
    <row r="183" spans="1:12">
      <c r="A183" s="15">
        <v>5396</v>
      </c>
      <c r="B183" s="41" t="s">
        <v>53</v>
      </c>
      <c r="C183" s="15">
        <v>2</v>
      </c>
      <c r="D183" s="38" t="s">
        <v>14</v>
      </c>
      <c r="E183" s="17" t="s">
        <v>332</v>
      </c>
      <c r="F183" s="33" t="s">
        <v>333</v>
      </c>
      <c r="G183" s="15">
        <v>10</v>
      </c>
      <c r="H183" s="10">
        <v>160</v>
      </c>
      <c r="I183" s="10">
        <f>+Tableau352[[#This Row],[Quantité ]]*Tableau352[[#This Row],[Coût unitaire 
(Hors taxes)]]</f>
        <v>1600</v>
      </c>
      <c r="J183" s="26">
        <v>15</v>
      </c>
      <c r="K183" s="15">
        <v>10</v>
      </c>
      <c r="L183" s="47"/>
    </row>
    <row r="184" spans="1:12">
      <c r="A184" s="15">
        <v>5397</v>
      </c>
      <c r="B184" s="41" t="s">
        <v>53</v>
      </c>
      <c r="C184" s="15">
        <v>2</v>
      </c>
      <c r="D184" s="38" t="s">
        <v>14</v>
      </c>
      <c r="E184" s="17" t="s">
        <v>334</v>
      </c>
      <c r="F184" s="33" t="s">
        <v>9</v>
      </c>
      <c r="G184" s="15">
        <v>1</v>
      </c>
      <c r="H184" s="10">
        <v>5000</v>
      </c>
      <c r="I184" s="10">
        <f>+Tableau352[[#This Row],[Quantité ]]*Tableau352[[#This Row],[Coût unitaire 
(Hors taxes)]]</f>
        <v>5000</v>
      </c>
      <c r="J184" s="26">
        <v>20</v>
      </c>
      <c r="K184" s="15">
        <v>6</v>
      </c>
      <c r="L184" s="47"/>
    </row>
    <row r="185" spans="1:12">
      <c r="A185" s="15">
        <v>5398</v>
      </c>
      <c r="B185" s="41" t="s">
        <v>53</v>
      </c>
      <c r="C185" s="15">
        <v>2</v>
      </c>
      <c r="D185" s="38" t="s">
        <v>14</v>
      </c>
      <c r="E185" s="17" t="s">
        <v>335</v>
      </c>
      <c r="F185" s="33" t="s">
        <v>9</v>
      </c>
      <c r="G185" s="15">
        <v>5</v>
      </c>
      <c r="H185" s="10">
        <v>1550</v>
      </c>
      <c r="I185" s="10">
        <f>+Tableau352[[#This Row],[Quantité ]]*Tableau352[[#This Row],[Coût unitaire 
(Hors taxes)]]</f>
        <v>7750</v>
      </c>
      <c r="J185" s="26">
        <v>20</v>
      </c>
      <c r="K185" s="15">
        <v>6</v>
      </c>
      <c r="L185" s="47"/>
    </row>
    <row r="186" spans="1:12">
      <c r="A186" s="15">
        <v>5399</v>
      </c>
      <c r="B186" s="41" t="s">
        <v>53</v>
      </c>
      <c r="C186" s="15">
        <v>2</v>
      </c>
      <c r="D186" s="38" t="s">
        <v>14</v>
      </c>
      <c r="E186" s="17" t="s">
        <v>336</v>
      </c>
      <c r="F186" s="33" t="s">
        <v>9</v>
      </c>
      <c r="G186" s="15">
        <v>2</v>
      </c>
      <c r="H186" s="12">
        <v>700</v>
      </c>
      <c r="I186" s="10">
        <f>+Tableau352[[#This Row],[Quantité ]]*Tableau352[[#This Row],[Coût unitaire 
(Hors taxes)]]</f>
        <v>1400</v>
      </c>
      <c r="J186" s="26">
        <v>20</v>
      </c>
      <c r="K186" s="15">
        <v>6</v>
      </c>
      <c r="L186" s="47"/>
    </row>
    <row r="187" spans="1:12" ht="29.25">
      <c r="A187" s="15">
        <v>5400</v>
      </c>
      <c r="B187" s="41" t="s">
        <v>53</v>
      </c>
      <c r="C187" s="23">
        <v>2</v>
      </c>
      <c r="D187" s="38" t="s">
        <v>14</v>
      </c>
      <c r="E187" s="7" t="s">
        <v>337</v>
      </c>
      <c r="F187" s="40" t="s">
        <v>338</v>
      </c>
      <c r="G187" s="23">
        <v>6</v>
      </c>
      <c r="H187" s="8">
        <v>5500</v>
      </c>
      <c r="I187" s="10">
        <f>+Tableau352[[#This Row],[Quantité ]]*Tableau352[[#This Row],[Coût unitaire 
(Hors taxes)]]</f>
        <v>33000</v>
      </c>
      <c r="J187" s="15">
        <v>20</v>
      </c>
      <c r="K187" s="15">
        <v>6</v>
      </c>
      <c r="L187" s="47"/>
    </row>
    <row r="188" spans="1:12">
      <c r="A188" s="15">
        <v>5402</v>
      </c>
      <c r="B188" s="41" t="s">
        <v>53</v>
      </c>
      <c r="C188" s="15">
        <v>2</v>
      </c>
      <c r="D188" s="38" t="s">
        <v>14</v>
      </c>
      <c r="E188" s="19" t="s">
        <v>341</v>
      </c>
      <c r="F188" s="17" t="s">
        <v>342</v>
      </c>
      <c r="G188" s="15">
        <v>6</v>
      </c>
      <c r="H188" s="10">
        <v>3000</v>
      </c>
      <c r="I188" s="10">
        <f>+Tableau352[[#This Row],[Quantité ]]*Tableau352[[#This Row],[Coût unitaire 
(Hors taxes)]]</f>
        <v>18000</v>
      </c>
      <c r="J188" s="26">
        <v>20</v>
      </c>
      <c r="K188" s="15">
        <v>6</v>
      </c>
      <c r="L188" s="47"/>
    </row>
    <row r="189" spans="1:12">
      <c r="A189" s="15">
        <v>5404</v>
      </c>
      <c r="B189" s="41" t="s">
        <v>53</v>
      </c>
      <c r="C189" s="15">
        <v>2</v>
      </c>
      <c r="D189" s="38" t="s">
        <v>14</v>
      </c>
      <c r="E189" s="17" t="s">
        <v>345</v>
      </c>
      <c r="F189" s="17" t="s">
        <v>346</v>
      </c>
      <c r="G189" s="15">
        <v>10</v>
      </c>
      <c r="H189" s="10">
        <v>500</v>
      </c>
      <c r="I189" s="10">
        <f>+Tableau352[[#This Row],[Quantité ]]*Tableau352[[#This Row],[Coût unitaire 
(Hors taxes)]]</f>
        <v>5000</v>
      </c>
      <c r="J189" s="26">
        <v>10</v>
      </c>
      <c r="K189" s="15">
        <v>11</v>
      </c>
      <c r="L189" s="47"/>
    </row>
    <row r="190" spans="1:12">
      <c r="A190" s="15">
        <v>5405</v>
      </c>
      <c r="B190" s="41" t="s">
        <v>53</v>
      </c>
      <c r="C190" s="15">
        <v>2</v>
      </c>
      <c r="D190" s="38" t="s">
        <v>14</v>
      </c>
      <c r="E190" s="17" t="s">
        <v>347</v>
      </c>
      <c r="F190" s="17" t="s">
        <v>348</v>
      </c>
      <c r="G190" s="15">
        <v>1</v>
      </c>
      <c r="H190" s="10">
        <v>3500</v>
      </c>
      <c r="I190" s="10">
        <f>+Tableau352[[#This Row],[Quantité ]]*Tableau352[[#This Row],[Coût unitaire 
(Hors taxes)]]</f>
        <v>3500</v>
      </c>
      <c r="J190" s="28">
        <v>20</v>
      </c>
      <c r="K190" s="15">
        <v>12</v>
      </c>
      <c r="L190" s="47"/>
    </row>
    <row r="191" spans="1:12">
      <c r="A191" s="15">
        <v>5406</v>
      </c>
      <c r="B191" s="41" t="s">
        <v>53</v>
      </c>
      <c r="C191" s="15">
        <v>2</v>
      </c>
      <c r="D191" s="38" t="s">
        <v>14</v>
      </c>
      <c r="E191" s="17" t="s">
        <v>349</v>
      </c>
      <c r="F191" s="17" t="s">
        <v>350</v>
      </c>
      <c r="G191" s="15">
        <v>1</v>
      </c>
      <c r="H191" s="10">
        <v>1200</v>
      </c>
      <c r="I191" s="10">
        <f>+Tableau352[[#This Row],[Quantité ]]*Tableau352[[#This Row],[Coût unitaire 
(Hors taxes)]]</f>
        <v>1200</v>
      </c>
      <c r="J191" s="28">
        <v>20</v>
      </c>
      <c r="K191" s="15">
        <v>12</v>
      </c>
      <c r="L191" s="47"/>
    </row>
    <row r="192" spans="1:12">
      <c r="A192" s="15">
        <v>5408</v>
      </c>
      <c r="B192" s="41" t="s">
        <v>53</v>
      </c>
      <c r="C192" s="15">
        <v>2</v>
      </c>
      <c r="D192" s="38" t="s">
        <v>14</v>
      </c>
      <c r="E192" s="34" t="s">
        <v>353</v>
      </c>
      <c r="F192" s="17" t="s">
        <v>354</v>
      </c>
      <c r="G192" s="15">
        <v>4</v>
      </c>
      <c r="H192" s="10">
        <v>400</v>
      </c>
      <c r="I192" s="10">
        <f>+Tableau352[[#This Row],[Quantité ]]*Tableau352[[#This Row],[Coût unitaire 
(Hors taxes)]]</f>
        <v>1600</v>
      </c>
      <c r="J192" s="26">
        <v>15</v>
      </c>
      <c r="K192" s="15">
        <v>19</v>
      </c>
      <c r="L192" s="47"/>
    </row>
    <row r="193" spans="1:12">
      <c r="A193" s="15">
        <v>5409</v>
      </c>
      <c r="B193" s="41" t="s">
        <v>53</v>
      </c>
      <c r="C193" s="15">
        <v>2</v>
      </c>
      <c r="D193" s="38" t="s">
        <v>14</v>
      </c>
      <c r="E193" s="17" t="s">
        <v>355</v>
      </c>
      <c r="F193" s="17" t="s">
        <v>356</v>
      </c>
      <c r="G193" s="15">
        <v>2</v>
      </c>
      <c r="H193" s="10">
        <v>725</v>
      </c>
      <c r="I193" s="10">
        <f>+Tableau352[[#This Row],[Quantité ]]*Tableau352[[#This Row],[Coût unitaire 
(Hors taxes)]]</f>
        <v>1450</v>
      </c>
      <c r="J193" s="26">
        <v>20</v>
      </c>
      <c r="K193" s="15">
        <v>12</v>
      </c>
      <c r="L193" s="47"/>
    </row>
    <row r="194" spans="1:12">
      <c r="A194" s="15">
        <v>5410</v>
      </c>
      <c r="B194" s="41" t="s">
        <v>53</v>
      </c>
      <c r="C194" s="15">
        <v>2</v>
      </c>
      <c r="D194" s="38" t="s">
        <v>14</v>
      </c>
      <c r="E194" s="19" t="s">
        <v>357</v>
      </c>
      <c r="F194" s="42" t="s">
        <v>358</v>
      </c>
      <c r="G194" s="15">
        <v>2</v>
      </c>
      <c r="H194" s="10">
        <v>1000</v>
      </c>
      <c r="I194" s="10">
        <f>+Tableau352[[#This Row],[Quantité ]]*Tableau352[[#This Row],[Coût unitaire 
(Hors taxes)]]</f>
        <v>2000</v>
      </c>
      <c r="J194" s="26">
        <v>20</v>
      </c>
      <c r="K194" s="15">
        <v>12</v>
      </c>
      <c r="L194" s="47"/>
    </row>
    <row r="195" spans="1:12">
      <c r="A195" s="15">
        <v>5411</v>
      </c>
      <c r="B195" s="41" t="s">
        <v>53</v>
      </c>
      <c r="C195" s="15">
        <v>2</v>
      </c>
      <c r="D195" s="38" t="s">
        <v>14</v>
      </c>
      <c r="E195" s="17" t="s">
        <v>359</v>
      </c>
      <c r="F195" s="17" t="s">
        <v>360</v>
      </c>
      <c r="G195" s="15">
        <v>10</v>
      </c>
      <c r="H195" s="10">
        <v>300</v>
      </c>
      <c r="I195" s="10">
        <f>+Tableau352[[#This Row],[Quantité ]]*Tableau352[[#This Row],[Coût unitaire 
(Hors taxes)]]</f>
        <v>3000</v>
      </c>
      <c r="J195" s="26">
        <v>10</v>
      </c>
      <c r="K195" s="15">
        <v>12</v>
      </c>
      <c r="L195" s="47"/>
    </row>
    <row r="196" spans="1:12" ht="29.25">
      <c r="A196" s="15">
        <v>5412</v>
      </c>
      <c r="B196" s="41" t="s">
        <v>53</v>
      </c>
      <c r="C196" s="15">
        <v>2</v>
      </c>
      <c r="D196" s="38" t="s">
        <v>14</v>
      </c>
      <c r="E196" s="17" t="s">
        <v>361</v>
      </c>
      <c r="F196" s="17" t="s">
        <v>9</v>
      </c>
      <c r="G196" s="15">
        <v>10</v>
      </c>
      <c r="H196" s="10">
        <v>250</v>
      </c>
      <c r="I196" s="10">
        <f>+Tableau352[[#This Row],[Quantité ]]*Tableau352[[#This Row],[Coût unitaire 
(Hors taxes)]]</f>
        <v>2500</v>
      </c>
      <c r="J196" s="26">
        <v>5</v>
      </c>
      <c r="K196" s="15">
        <v>18</v>
      </c>
      <c r="L196" s="47"/>
    </row>
    <row r="197" spans="1:12">
      <c r="A197" s="15">
        <v>5413</v>
      </c>
      <c r="B197" s="41" t="s">
        <v>53</v>
      </c>
      <c r="C197" s="15">
        <v>2</v>
      </c>
      <c r="D197" s="38" t="s">
        <v>14</v>
      </c>
      <c r="E197" s="17" t="s">
        <v>362</v>
      </c>
      <c r="F197" s="17" t="s">
        <v>363</v>
      </c>
      <c r="G197" s="15">
        <v>10</v>
      </c>
      <c r="H197" s="10">
        <v>560</v>
      </c>
      <c r="I197" s="10">
        <f>+Tableau352[[#This Row],[Quantité ]]*Tableau352[[#This Row],[Coût unitaire 
(Hors taxes)]]</f>
        <v>5600</v>
      </c>
      <c r="J197" s="26">
        <v>10</v>
      </c>
      <c r="K197" s="15">
        <v>11</v>
      </c>
      <c r="L197" s="47"/>
    </row>
    <row r="198" spans="1:12">
      <c r="A198" s="15">
        <v>5414</v>
      </c>
      <c r="B198" s="41" t="s">
        <v>53</v>
      </c>
      <c r="C198" s="15">
        <v>2</v>
      </c>
      <c r="D198" s="38" t="s">
        <v>14</v>
      </c>
      <c r="E198" s="17" t="s">
        <v>364</v>
      </c>
      <c r="F198" s="17" t="s">
        <v>365</v>
      </c>
      <c r="G198" s="15">
        <v>10</v>
      </c>
      <c r="H198" s="10">
        <v>40</v>
      </c>
      <c r="I198" s="10">
        <f>+Tableau352[[#This Row],[Quantité ]]*Tableau352[[#This Row],[Coût unitaire 
(Hors taxes)]]</f>
        <v>400</v>
      </c>
      <c r="J198" s="26">
        <v>20</v>
      </c>
      <c r="K198" s="15">
        <v>12</v>
      </c>
      <c r="L198" s="47"/>
    </row>
    <row r="199" spans="1:12">
      <c r="A199" s="15">
        <v>5415</v>
      </c>
      <c r="B199" s="41" t="s">
        <v>53</v>
      </c>
      <c r="C199" s="15">
        <v>2</v>
      </c>
      <c r="D199" s="38" t="s">
        <v>14</v>
      </c>
      <c r="E199" s="17" t="s">
        <v>366</v>
      </c>
      <c r="F199" s="17" t="s">
        <v>367</v>
      </c>
      <c r="G199" s="15">
        <v>5</v>
      </c>
      <c r="H199" s="10">
        <v>575</v>
      </c>
      <c r="I199" s="10">
        <f>+Tableau352[[#This Row],[Quantité ]]*Tableau352[[#This Row],[Coût unitaire 
(Hors taxes)]]</f>
        <v>2875</v>
      </c>
      <c r="J199" s="26">
        <v>20</v>
      </c>
      <c r="K199" s="15">
        <v>14</v>
      </c>
      <c r="L199" s="47"/>
    </row>
    <row r="200" spans="1:12">
      <c r="A200" s="15">
        <v>5416</v>
      </c>
      <c r="B200" s="41" t="s">
        <v>53</v>
      </c>
      <c r="C200" s="15">
        <v>2</v>
      </c>
      <c r="D200" s="38" t="s">
        <v>14</v>
      </c>
      <c r="E200" s="17" t="s">
        <v>368</v>
      </c>
      <c r="F200" s="17" t="s">
        <v>369</v>
      </c>
      <c r="G200" s="15">
        <v>1</v>
      </c>
      <c r="H200" s="10">
        <v>2000</v>
      </c>
      <c r="I200" s="10">
        <f>+Tableau352[[#This Row],[Quantité ]]*Tableau352[[#This Row],[Coût unitaire 
(Hors taxes)]]</f>
        <v>2000</v>
      </c>
      <c r="J200" s="26">
        <v>20</v>
      </c>
      <c r="K200" s="15">
        <v>7</v>
      </c>
      <c r="L200" s="47"/>
    </row>
    <row r="201" spans="1:12">
      <c r="A201" s="15">
        <v>5417</v>
      </c>
      <c r="B201" s="41" t="s">
        <v>53</v>
      </c>
      <c r="C201" s="15">
        <v>2</v>
      </c>
      <c r="D201" s="38" t="s">
        <v>14</v>
      </c>
      <c r="E201" s="17" t="s">
        <v>370</v>
      </c>
      <c r="F201" s="17" t="s">
        <v>371</v>
      </c>
      <c r="G201" s="15">
        <v>1</v>
      </c>
      <c r="H201" s="10">
        <v>600</v>
      </c>
      <c r="I201" s="10">
        <f>+Tableau352[[#This Row],[Quantité ]]*Tableau352[[#This Row],[Coût unitaire 
(Hors taxes)]]</f>
        <v>600</v>
      </c>
      <c r="J201" s="26">
        <v>10</v>
      </c>
      <c r="K201" s="15">
        <v>5</v>
      </c>
      <c r="L201" s="47"/>
    </row>
    <row r="202" spans="1:12">
      <c r="A202" s="15">
        <v>5418</v>
      </c>
      <c r="B202" s="41" t="s">
        <v>53</v>
      </c>
      <c r="C202" s="15">
        <v>2</v>
      </c>
      <c r="D202" s="38" t="s">
        <v>14</v>
      </c>
      <c r="E202" s="17" t="s">
        <v>372</v>
      </c>
      <c r="F202" s="17" t="s">
        <v>373</v>
      </c>
      <c r="G202" s="15">
        <v>20</v>
      </c>
      <c r="H202" s="10">
        <v>55</v>
      </c>
      <c r="I202" s="10">
        <f>+Tableau352[[#This Row],[Quantité ]]*Tableau352[[#This Row],[Coût unitaire 
(Hors taxes)]]</f>
        <v>1100</v>
      </c>
      <c r="J202" s="26">
        <v>10</v>
      </c>
      <c r="K202" s="15">
        <v>14</v>
      </c>
      <c r="L202" s="47"/>
    </row>
    <row r="203" spans="1:12">
      <c r="A203" s="15">
        <v>5419</v>
      </c>
      <c r="B203" s="41" t="s">
        <v>53</v>
      </c>
      <c r="C203" s="15">
        <v>2</v>
      </c>
      <c r="D203" s="38" t="s">
        <v>14</v>
      </c>
      <c r="E203" s="17" t="s">
        <v>374</v>
      </c>
      <c r="F203" s="17" t="s">
        <v>375</v>
      </c>
      <c r="G203" s="15">
        <v>1</v>
      </c>
      <c r="H203" s="10">
        <v>7500</v>
      </c>
      <c r="I203" s="10">
        <f>+Tableau352[[#This Row],[Quantité ]]*Tableau352[[#This Row],[Coût unitaire 
(Hors taxes)]]</f>
        <v>7500</v>
      </c>
      <c r="J203" s="26">
        <v>20</v>
      </c>
      <c r="K203" s="15">
        <v>5</v>
      </c>
      <c r="L203" s="47"/>
    </row>
    <row r="204" spans="1:12">
      <c r="A204" s="15">
        <v>5420</v>
      </c>
      <c r="B204" s="41" t="s">
        <v>53</v>
      </c>
      <c r="C204" s="15">
        <v>2</v>
      </c>
      <c r="D204" s="38" t="s">
        <v>14</v>
      </c>
      <c r="E204" s="17" t="s">
        <v>376</v>
      </c>
      <c r="F204" s="17" t="s">
        <v>377</v>
      </c>
      <c r="G204" s="15">
        <v>5</v>
      </c>
      <c r="H204" s="10">
        <v>250</v>
      </c>
      <c r="I204" s="10">
        <f>+Tableau352[[#This Row],[Quantité ]]*Tableau352[[#This Row],[Coût unitaire 
(Hors taxes)]]</f>
        <v>1250</v>
      </c>
      <c r="J204" s="26">
        <v>10</v>
      </c>
      <c r="K204" s="15">
        <v>5</v>
      </c>
      <c r="L204" s="47"/>
    </row>
    <row r="205" spans="1:12">
      <c r="A205" s="15">
        <v>5421</v>
      </c>
      <c r="B205" s="41" t="s">
        <v>53</v>
      </c>
      <c r="C205" s="15">
        <v>2</v>
      </c>
      <c r="D205" s="38" t="s">
        <v>14</v>
      </c>
      <c r="E205" s="17" t="s">
        <v>378</v>
      </c>
      <c r="F205" s="17" t="s">
        <v>375</v>
      </c>
      <c r="G205" s="15">
        <v>1</v>
      </c>
      <c r="H205" s="10">
        <v>7500</v>
      </c>
      <c r="I205" s="10">
        <f>+Tableau352[[#This Row],[Quantité ]]*Tableau352[[#This Row],[Coût unitaire 
(Hors taxes)]]</f>
        <v>7500</v>
      </c>
      <c r="J205" s="26">
        <v>20</v>
      </c>
      <c r="K205" s="15">
        <v>5</v>
      </c>
      <c r="L205" s="47"/>
    </row>
    <row r="206" spans="1:12">
      <c r="A206" s="15">
        <v>5422</v>
      </c>
      <c r="B206" s="41" t="s">
        <v>53</v>
      </c>
      <c r="C206" s="15">
        <v>2</v>
      </c>
      <c r="D206" s="38" t="s">
        <v>14</v>
      </c>
      <c r="E206" s="17" t="s">
        <v>42</v>
      </c>
      <c r="F206" s="17" t="s">
        <v>379</v>
      </c>
      <c r="G206" s="15">
        <v>5</v>
      </c>
      <c r="H206" s="10">
        <v>50</v>
      </c>
      <c r="I206" s="10">
        <f>+Tableau352[[#This Row],[Quantité ]]*Tableau352[[#This Row],[Coût unitaire 
(Hors taxes)]]</f>
        <v>250</v>
      </c>
      <c r="J206" s="26">
        <v>15</v>
      </c>
      <c r="K206" s="15">
        <v>6</v>
      </c>
      <c r="L206" s="47"/>
    </row>
    <row r="207" spans="1:12">
      <c r="A207" s="15">
        <v>5423</v>
      </c>
      <c r="B207" s="41" t="s">
        <v>53</v>
      </c>
      <c r="C207" s="15">
        <v>2</v>
      </c>
      <c r="D207" s="38" t="s">
        <v>14</v>
      </c>
      <c r="E207" s="17" t="s">
        <v>380</v>
      </c>
      <c r="F207" s="17" t="s">
        <v>381</v>
      </c>
      <c r="G207" s="15">
        <v>1</v>
      </c>
      <c r="H207" s="10">
        <v>2000</v>
      </c>
      <c r="I207" s="10">
        <f>+Tableau352[[#This Row],[Quantité ]]*Tableau352[[#This Row],[Coût unitaire 
(Hors taxes)]]</f>
        <v>2000</v>
      </c>
      <c r="J207" s="26">
        <v>20</v>
      </c>
      <c r="K207" s="15">
        <v>8</v>
      </c>
      <c r="L207" s="47"/>
    </row>
    <row r="208" spans="1:12">
      <c r="A208" s="15">
        <v>5424</v>
      </c>
      <c r="B208" s="41" t="s">
        <v>53</v>
      </c>
      <c r="C208" s="15">
        <v>2</v>
      </c>
      <c r="D208" s="38" t="s">
        <v>14</v>
      </c>
      <c r="E208" s="17" t="s">
        <v>382</v>
      </c>
      <c r="F208" s="17" t="s">
        <v>383</v>
      </c>
      <c r="G208" s="15">
        <v>5</v>
      </c>
      <c r="H208" s="10">
        <v>3000</v>
      </c>
      <c r="I208" s="10">
        <f>+Tableau352[[#This Row],[Quantité ]]*Tableau352[[#This Row],[Coût unitaire 
(Hors taxes)]]</f>
        <v>15000</v>
      </c>
      <c r="J208" s="26">
        <v>20</v>
      </c>
      <c r="K208" s="15">
        <v>14</v>
      </c>
      <c r="L208" s="47"/>
    </row>
    <row r="209" spans="1:12">
      <c r="A209" s="15">
        <v>5425</v>
      </c>
      <c r="B209" s="41" t="s">
        <v>53</v>
      </c>
      <c r="C209" s="15">
        <v>2</v>
      </c>
      <c r="D209" s="38" t="s">
        <v>14</v>
      </c>
      <c r="E209" s="17" t="s">
        <v>384</v>
      </c>
      <c r="F209" s="17" t="s">
        <v>385</v>
      </c>
      <c r="G209" s="15">
        <v>2</v>
      </c>
      <c r="H209" s="10">
        <v>40</v>
      </c>
      <c r="I209" s="10">
        <f>+Tableau352[[#This Row],[Quantité ]]*Tableau352[[#This Row],[Coût unitaire 
(Hors taxes)]]</f>
        <v>80</v>
      </c>
      <c r="J209" s="26">
        <v>20</v>
      </c>
      <c r="K209" s="15">
        <v>7</v>
      </c>
      <c r="L209" s="47"/>
    </row>
    <row r="210" spans="1:12">
      <c r="A210" s="15">
        <v>5426</v>
      </c>
      <c r="B210" s="41" t="s">
        <v>53</v>
      </c>
      <c r="C210" s="15">
        <v>2</v>
      </c>
      <c r="D210" s="38" t="s">
        <v>14</v>
      </c>
      <c r="E210" s="17" t="s">
        <v>386</v>
      </c>
      <c r="F210" s="17" t="s">
        <v>9</v>
      </c>
      <c r="G210" s="15">
        <v>2</v>
      </c>
      <c r="H210" s="10">
        <v>30</v>
      </c>
      <c r="I210" s="10">
        <f>+Tableau352[[#This Row],[Quantité ]]*Tableau352[[#This Row],[Coût unitaire 
(Hors taxes)]]</f>
        <v>60</v>
      </c>
      <c r="J210" s="26">
        <v>10</v>
      </c>
      <c r="K210" s="15">
        <v>12</v>
      </c>
      <c r="L210" s="47"/>
    </row>
    <row r="211" spans="1:12">
      <c r="A211" s="15">
        <v>5427</v>
      </c>
      <c r="B211" s="41" t="s">
        <v>53</v>
      </c>
      <c r="C211" s="15">
        <v>2</v>
      </c>
      <c r="D211" s="38" t="s">
        <v>14</v>
      </c>
      <c r="E211" s="17" t="s">
        <v>387</v>
      </c>
      <c r="F211" s="17" t="s">
        <v>388</v>
      </c>
      <c r="G211" s="15">
        <v>1</v>
      </c>
      <c r="H211" s="10">
        <v>7200</v>
      </c>
      <c r="I211" s="10">
        <f>+Tableau352[[#This Row],[Quantité ]]*Tableau352[[#This Row],[Coût unitaire 
(Hors taxes)]]</f>
        <v>7200</v>
      </c>
      <c r="J211" s="26">
        <v>5</v>
      </c>
      <c r="K211" s="15" t="s">
        <v>441</v>
      </c>
      <c r="L211" s="47"/>
    </row>
    <row r="212" spans="1:12">
      <c r="A212" s="15">
        <v>5428</v>
      </c>
      <c r="B212" s="41" t="s">
        <v>53</v>
      </c>
      <c r="C212" s="15">
        <v>2</v>
      </c>
      <c r="D212" s="38" t="s">
        <v>14</v>
      </c>
      <c r="E212" s="17" t="s">
        <v>389</v>
      </c>
      <c r="F212" s="17" t="s">
        <v>390</v>
      </c>
      <c r="G212" s="15">
        <v>1</v>
      </c>
      <c r="H212" s="10">
        <v>5085</v>
      </c>
      <c r="I212" s="10">
        <f>+Tableau352[[#This Row],[Quantité ]]*Tableau352[[#This Row],[Coût unitaire 
(Hors taxes)]]</f>
        <v>5085</v>
      </c>
      <c r="J212" s="26">
        <v>15</v>
      </c>
      <c r="K212" s="15">
        <v>6</v>
      </c>
      <c r="L212" s="47"/>
    </row>
    <row r="213" spans="1:12">
      <c r="A213" s="15">
        <v>5429</v>
      </c>
      <c r="B213" s="41" t="s">
        <v>53</v>
      </c>
      <c r="C213" s="15">
        <v>2</v>
      </c>
      <c r="D213" s="38" t="s">
        <v>14</v>
      </c>
      <c r="E213" s="17" t="s">
        <v>391</v>
      </c>
      <c r="F213" s="17" t="s">
        <v>392</v>
      </c>
      <c r="G213" s="15">
        <v>6</v>
      </c>
      <c r="H213" s="10">
        <v>560</v>
      </c>
      <c r="I213" s="10">
        <f>+Tableau352[[#This Row],[Quantité ]]*Tableau352[[#This Row],[Coût unitaire 
(Hors taxes)]]</f>
        <v>3360</v>
      </c>
      <c r="J213" s="26">
        <v>10</v>
      </c>
      <c r="K213" s="15">
        <v>8</v>
      </c>
      <c r="L213" s="47"/>
    </row>
    <row r="214" spans="1:12" ht="29.25">
      <c r="A214" s="15">
        <v>5430</v>
      </c>
      <c r="B214" s="41" t="s">
        <v>53</v>
      </c>
      <c r="C214" s="15">
        <v>2</v>
      </c>
      <c r="D214" s="38" t="s">
        <v>14</v>
      </c>
      <c r="E214" s="17" t="s">
        <v>393</v>
      </c>
      <c r="F214" s="17" t="s">
        <v>394</v>
      </c>
      <c r="G214" s="15">
        <v>10</v>
      </c>
      <c r="H214" s="10">
        <v>25000</v>
      </c>
      <c r="I214" s="10">
        <f>+Tableau352[[#This Row],[Quantité ]]*Tableau352[[#This Row],[Coût unitaire 
(Hors taxes)]]</f>
        <v>250000</v>
      </c>
      <c r="J214" s="26">
        <v>10</v>
      </c>
      <c r="K214" s="15">
        <v>17</v>
      </c>
      <c r="L214" s="47"/>
    </row>
    <row r="215" spans="1:12">
      <c r="A215" s="15">
        <v>5431</v>
      </c>
      <c r="B215" s="41" t="s">
        <v>53</v>
      </c>
      <c r="C215" s="15">
        <v>2</v>
      </c>
      <c r="D215" s="38" t="s">
        <v>14</v>
      </c>
      <c r="E215" s="17" t="s">
        <v>395</v>
      </c>
      <c r="F215" s="17" t="s">
        <v>396</v>
      </c>
      <c r="G215" s="15">
        <v>5</v>
      </c>
      <c r="H215" s="10">
        <v>5000</v>
      </c>
      <c r="I215" s="10">
        <f>+Tableau352[[#This Row],[Quantité ]]*Tableau352[[#This Row],[Coût unitaire 
(Hors taxes)]]</f>
        <v>25000</v>
      </c>
      <c r="J215" s="26">
        <v>10</v>
      </c>
      <c r="K215" s="15">
        <v>17</v>
      </c>
      <c r="L215" s="47"/>
    </row>
    <row r="216" spans="1:12">
      <c r="A216" s="15">
        <v>5432</v>
      </c>
      <c r="B216" s="41" t="s">
        <v>53</v>
      </c>
      <c r="C216" s="15">
        <v>2</v>
      </c>
      <c r="D216" s="38" t="s">
        <v>14</v>
      </c>
      <c r="E216" s="17" t="s">
        <v>397</v>
      </c>
      <c r="F216" s="17" t="s">
        <v>398</v>
      </c>
      <c r="G216" s="15">
        <v>5</v>
      </c>
      <c r="H216" s="10">
        <v>2500</v>
      </c>
      <c r="I216" s="10">
        <f>+Tableau352[[#This Row],[Quantité ]]*Tableau352[[#This Row],[Coût unitaire 
(Hors taxes)]]</f>
        <v>12500</v>
      </c>
      <c r="J216" s="26">
        <v>10</v>
      </c>
      <c r="K216" s="15">
        <v>17</v>
      </c>
      <c r="L216" s="47"/>
    </row>
    <row r="217" spans="1:12">
      <c r="A217" s="15">
        <v>5434</v>
      </c>
      <c r="B217" s="41" t="s">
        <v>53</v>
      </c>
      <c r="C217" s="23">
        <v>2</v>
      </c>
      <c r="D217" s="38" t="s">
        <v>14</v>
      </c>
      <c r="E217" s="7" t="s">
        <v>400</v>
      </c>
      <c r="F217" s="7" t="s">
        <v>401</v>
      </c>
      <c r="G217" s="23">
        <v>1</v>
      </c>
      <c r="H217" s="8">
        <v>300</v>
      </c>
      <c r="I217" s="10">
        <f>+Tableau352[[#This Row],[Quantité ]]*Tableau352[[#This Row],[Coût unitaire 
(Hors taxes)]]</f>
        <v>300</v>
      </c>
      <c r="J217" s="26">
        <v>10</v>
      </c>
      <c r="K217" s="15">
        <v>9</v>
      </c>
      <c r="L217" s="47"/>
    </row>
    <row r="218" spans="1:12">
      <c r="A218" s="15">
        <v>5435</v>
      </c>
      <c r="B218" s="41" t="s">
        <v>53</v>
      </c>
      <c r="C218" s="15">
        <v>2</v>
      </c>
      <c r="D218" s="38" t="s">
        <v>14</v>
      </c>
      <c r="E218" s="17" t="s">
        <v>402</v>
      </c>
      <c r="F218" s="17" t="s">
        <v>9</v>
      </c>
      <c r="G218" s="15">
        <v>1</v>
      </c>
      <c r="H218" s="10">
        <v>1500</v>
      </c>
      <c r="I218" s="10">
        <f>+Tableau352[[#This Row],[Quantité ]]*Tableau352[[#This Row],[Coût unitaire 
(Hors taxes)]]</f>
        <v>1500</v>
      </c>
      <c r="J218" s="26">
        <v>25</v>
      </c>
      <c r="K218" s="15">
        <v>6</v>
      </c>
      <c r="L218" s="47"/>
    </row>
    <row r="219" spans="1:12">
      <c r="A219" s="15">
        <v>5436</v>
      </c>
      <c r="B219" s="41" t="s">
        <v>53</v>
      </c>
      <c r="C219" s="15">
        <v>2</v>
      </c>
      <c r="D219" s="38" t="s">
        <v>14</v>
      </c>
      <c r="E219" s="17" t="s">
        <v>403</v>
      </c>
      <c r="F219" s="17" t="s">
        <v>404</v>
      </c>
      <c r="G219" s="15">
        <v>18</v>
      </c>
      <c r="H219" s="10">
        <v>350</v>
      </c>
      <c r="I219" s="10">
        <f>+Tableau352[[#This Row],[Quantité ]]*Tableau352[[#This Row],[Coût unitaire 
(Hors taxes)]]</f>
        <v>6300</v>
      </c>
      <c r="J219" s="26">
        <v>25</v>
      </c>
      <c r="K219" s="15">
        <v>6</v>
      </c>
      <c r="L219" s="47"/>
    </row>
    <row r="220" spans="1:12">
      <c r="A220" s="15">
        <v>5437</v>
      </c>
      <c r="B220" s="41" t="s">
        <v>53</v>
      </c>
      <c r="C220" s="15">
        <v>2</v>
      </c>
      <c r="D220" s="38" t="s">
        <v>14</v>
      </c>
      <c r="E220" s="17" t="s">
        <v>405</v>
      </c>
      <c r="F220" s="17" t="s">
        <v>406</v>
      </c>
      <c r="G220" s="15">
        <v>10</v>
      </c>
      <c r="H220" s="10">
        <v>400</v>
      </c>
      <c r="I220" s="10">
        <f>+Tableau352[[#This Row],[Quantité ]]*Tableau352[[#This Row],[Coût unitaire 
(Hors taxes)]]</f>
        <v>4000</v>
      </c>
      <c r="J220" s="26">
        <v>20</v>
      </c>
      <c r="K220" s="15">
        <v>14</v>
      </c>
      <c r="L220" s="47"/>
    </row>
    <row r="221" spans="1:12">
      <c r="A221" s="15">
        <v>5438</v>
      </c>
      <c r="B221" s="41" t="s">
        <v>53</v>
      </c>
      <c r="C221" s="23">
        <v>2</v>
      </c>
      <c r="D221" s="38" t="s">
        <v>14</v>
      </c>
      <c r="E221" s="7" t="s">
        <v>407</v>
      </c>
      <c r="F221" s="33" t="s">
        <v>408</v>
      </c>
      <c r="G221" s="23">
        <v>2</v>
      </c>
      <c r="H221" s="9">
        <v>490</v>
      </c>
      <c r="I221" s="10">
        <f>+Tableau352[[#This Row],[Quantité ]]*Tableau352[[#This Row],[Coût unitaire 
(Hors taxes)]]</f>
        <v>980</v>
      </c>
      <c r="J221" s="26">
        <v>5</v>
      </c>
      <c r="K221" s="15">
        <v>8</v>
      </c>
      <c r="L221" s="47"/>
    </row>
    <row r="222" spans="1:12">
      <c r="A222" s="15">
        <v>5439</v>
      </c>
      <c r="B222" s="41" t="s">
        <v>53</v>
      </c>
      <c r="C222" s="23">
        <v>2</v>
      </c>
      <c r="D222" s="38" t="s">
        <v>14</v>
      </c>
      <c r="E222" s="7" t="s">
        <v>407</v>
      </c>
      <c r="F222" s="33" t="s">
        <v>409</v>
      </c>
      <c r="G222" s="23">
        <v>4</v>
      </c>
      <c r="H222" s="8">
        <v>175</v>
      </c>
      <c r="I222" s="10">
        <f>+Tableau352[[#This Row],[Quantité ]]*Tableau352[[#This Row],[Coût unitaire 
(Hors taxes)]]</f>
        <v>700</v>
      </c>
      <c r="J222" s="26">
        <v>5</v>
      </c>
      <c r="K222" s="15">
        <v>5</v>
      </c>
      <c r="L222" s="47"/>
    </row>
    <row r="223" spans="1:12">
      <c r="A223" s="15">
        <v>5440</v>
      </c>
      <c r="B223" s="41" t="s">
        <v>53</v>
      </c>
      <c r="C223" s="15">
        <v>2</v>
      </c>
      <c r="D223" s="38" t="s">
        <v>14</v>
      </c>
      <c r="E223" s="17" t="s">
        <v>407</v>
      </c>
      <c r="F223" s="17" t="s">
        <v>410</v>
      </c>
      <c r="G223" s="15">
        <v>5</v>
      </c>
      <c r="H223" s="10">
        <v>450</v>
      </c>
      <c r="I223" s="10">
        <f>+Tableau352[[#This Row],[Quantité ]]*Tableau352[[#This Row],[Coût unitaire 
(Hors taxes)]]</f>
        <v>2250</v>
      </c>
      <c r="J223" s="26">
        <v>5</v>
      </c>
      <c r="K223" s="15">
        <v>5</v>
      </c>
      <c r="L223" s="47"/>
    </row>
    <row r="224" spans="1:12">
      <c r="A224" s="15">
        <v>5441</v>
      </c>
      <c r="B224" s="41" t="s">
        <v>53</v>
      </c>
      <c r="C224" s="15">
        <v>2</v>
      </c>
      <c r="D224" s="38" t="s">
        <v>14</v>
      </c>
      <c r="E224" s="17" t="s">
        <v>411</v>
      </c>
      <c r="F224" s="17" t="s">
        <v>412</v>
      </c>
      <c r="G224" s="15">
        <v>1</v>
      </c>
      <c r="H224" s="10">
        <v>2500</v>
      </c>
      <c r="I224" s="10">
        <f>+Tableau352[[#This Row],[Quantité ]]*Tableau352[[#This Row],[Coût unitaire 
(Hors taxes)]]</f>
        <v>2500</v>
      </c>
      <c r="J224" s="26">
        <v>10</v>
      </c>
      <c r="K224" s="15">
        <v>12</v>
      </c>
      <c r="L224" s="47"/>
    </row>
    <row r="225" spans="1:12">
      <c r="A225" s="15">
        <v>5442</v>
      </c>
      <c r="B225" s="41" t="s">
        <v>53</v>
      </c>
      <c r="C225" s="15">
        <v>2</v>
      </c>
      <c r="D225" s="38" t="s">
        <v>14</v>
      </c>
      <c r="E225" s="17" t="s">
        <v>413</v>
      </c>
      <c r="F225" s="17" t="s">
        <v>414</v>
      </c>
      <c r="G225" s="15">
        <v>3</v>
      </c>
      <c r="H225" s="10">
        <v>500</v>
      </c>
      <c r="I225" s="10">
        <f>+Tableau352[[#This Row],[Quantité ]]*Tableau352[[#This Row],[Coût unitaire 
(Hors taxes)]]</f>
        <v>1500</v>
      </c>
      <c r="J225" s="26">
        <v>5</v>
      </c>
      <c r="K225" s="15">
        <v>7</v>
      </c>
      <c r="L225" s="47"/>
    </row>
    <row r="226" spans="1:12">
      <c r="A226" s="15">
        <v>5443</v>
      </c>
      <c r="B226" s="41" t="s">
        <v>53</v>
      </c>
      <c r="C226" s="23">
        <v>2</v>
      </c>
      <c r="D226" s="38" t="s">
        <v>14</v>
      </c>
      <c r="E226" s="7" t="s">
        <v>415</v>
      </c>
      <c r="F226" s="7" t="s">
        <v>416</v>
      </c>
      <c r="G226" s="23">
        <v>10</v>
      </c>
      <c r="H226" s="8">
        <v>25000</v>
      </c>
      <c r="I226" s="10">
        <f>+Tableau352[[#This Row],[Quantité ]]*Tableau352[[#This Row],[Coût unitaire 
(Hors taxes)]]</f>
        <v>250000</v>
      </c>
      <c r="J226" s="26">
        <v>25</v>
      </c>
      <c r="K226" s="15">
        <v>9</v>
      </c>
      <c r="L226" s="47"/>
    </row>
    <row r="227" spans="1:12">
      <c r="A227" s="15">
        <v>5444</v>
      </c>
      <c r="B227" s="41" t="s">
        <v>53</v>
      </c>
      <c r="C227" s="15">
        <v>2</v>
      </c>
      <c r="D227" s="38" t="s">
        <v>14</v>
      </c>
      <c r="E227" s="17" t="s">
        <v>417</v>
      </c>
      <c r="F227" s="17" t="s">
        <v>418</v>
      </c>
      <c r="G227" s="15">
        <v>10</v>
      </c>
      <c r="H227" s="10">
        <v>200</v>
      </c>
      <c r="I227" s="10">
        <f>+Tableau352[[#This Row],[Quantité ]]*Tableau352[[#This Row],[Coût unitaire 
(Hors taxes)]]</f>
        <v>2000</v>
      </c>
      <c r="J227" s="26">
        <v>15</v>
      </c>
      <c r="K227" s="15">
        <v>3</v>
      </c>
      <c r="L227" s="47"/>
    </row>
    <row r="228" spans="1:12">
      <c r="A228" s="15">
        <v>5445</v>
      </c>
      <c r="B228" s="41" t="s">
        <v>53</v>
      </c>
      <c r="C228" s="15">
        <v>2</v>
      </c>
      <c r="D228" s="38" t="s">
        <v>14</v>
      </c>
      <c r="E228" s="17" t="s">
        <v>419</v>
      </c>
      <c r="F228" s="17" t="s">
        <v>420</v>
      </c>
      <c r="G228" s="15">
        <v>2</v>
      </c>
      <c r="H228" s="10">
        <v>525</v>
      </c>
      <c r="I228" s="10">
        <f>+Tableau352[[#This Row],[Quantité ]]*Tableau352[[#This Row],[Coût unitaire 
(Hors taxes)]]</f>
        <v>1050</v>
      </c>
      <c r="J228" s="26">
        <v>10</v>
      </c>
      <c r="K228" s="15">
        <v>7</v>
      </c>
      <c r="L228" s="47"/>
    </row>
    <row r="229" spans="1:12">
      <c r="A229" s="15">
        <v>5446</v>
      </c>
      <c r="B229" s="41" t="s">
        <v>53</v>
      </c>
      <c r="C229" s="15">
        <v>2</v>
      </c>
      <c r="D229" s="38" t="s">
        <v>14</v>
      </c>
      <c r="E229" s="17" t="s">
        <v>421</v>
      </c>
      <c r="F229" s="17" t="s">
        <v>422</v>
      </c>
      <c r="G229" s="15">
        <v>1</v>
      </c>
      <c r="H229" s="10">
        <v>2595</v>
      </c>
      <c r="I229" s="10">
        <f>+Tableau352[[#This Row],[Quantité ]]*Tableau352[[#This Row],[Coût unitaire 
(Hors taxes)]]</f>
        <v>2595</v>
      </c>
      <c r="J229" s="26">
        <v>15</v>
      </c>
      <c r="K229" s="15">
        <v>7</v>
      </c>
      <c r="L229" s="47"/>
    </row>
    <row r="230" spans="1:12">
      <c r="A230" s="15">
        <v>5447</v>
      </c>
      <c r="B230" s="41" t="s">
        <v>53</v>
      </c>
      <c r="C230" s="15">
        <v>2</v>
      </c>
      <c r="D230" s="38" t="s">
        <v>14</v>
      </c>
      <c r="E230" s="17" t="s">
        <v>423</v>
      </c>
      <c r="F230" s="17" t="s">
        <v>424</v>
      </c>
      <c r="G230" s="15">
        <v>2</v>
      </c>
      <c r="H230" s="10">
        <v>940</v>
      </c>
      <c r="I230" s="10">
        <f>+Tableau352[[#This Row],[Quantité ]]*Tableau352[[#This Row],[Coût unitaire 
(Hors taxes)]]</f>
        <v>1880</v>
      </c>
      <c r="J230" s="26">
        <v>5</v>
      </c>
      <c r="K230" s="15">
        <v>5</v>
      </c>
      <c r="L230" s="47"/>
    </row>
    <row r="231" spans="1:12">
      <c r="A231" s="15">
        <v>5448</v>
      </c>
      <c r="B231" s="41" t="s">
        <v>53</v>
      </c>
      <c r="C231" s="15">
        <v>2</v>
      </c>
      <c r="D231" s="38" t="s">
        <v>14</v>
      </c>
      <c r="E231" s="17" t="s">
        <v>425</v>
      </c>
      <c r="F231" s="17" t="s">
        <v>426</v>
      </c>
      <c r="G231" s="15">
        <v>5</v>
      </c>
      <c r="H231" s="10">
        <v>500</v>
      </c>
      <c r="I231" s="10">
        <f>+Tableau352[[#This Row],[Quantité ]]*Tableau352[[#This Row],[Coût unitaire 
(Hors taxes)]]</f>
        <v>2500</v>
      </c>
      <c r="J231" s="26">
        <v>20</v>
      </c>
      <c r="K231" s="15">
        <v>14</v>
      </c>
      <c r="L231" s="47"/>
    </row>
    <row r="232" spans="1:12">
      <c r="A232" s="15">
        <v>5449</v>
      </c>
      <c r="B232" s="41" t="s">
        <v>53</v>
      </c>
      <c r="C232" s="15">
        <v>2</v>
      </c>
      <c r="D232" s="38" t="s">
        <v>14</v>
      </c>
      <c r="E232" s="17" t="s">
        <v>427</v>
      </c>
      <c r="F232" s="17" t="s">
        <v>428</v>
      </c>
      <c r="G232" s="15">
        <v>5</v>
      </c>
      <c r="H232" s="10">
        <v>500</v>
      </c>
      <c r="I232" s="10">
        <f>+Tableau352[[#This Row],[Quantité ]]*Tableau352[[#This Row],[Coût unitaire 
(Hors taxes)]]</f>
        <v>2500</v>
      </c>
      <c r="J232" s="26">
        <v>20</v>
      </c>
      <c r="K232" s="15">
        <v>14</v>
      </c>
      <c r="L232" s="47"/>
    </row>
    <row r="233" spans="1:12">
      <c r="A233" s="15">
        <v>5450</v>
      </c>
      <c r="B233" s="41" t="s">
        <v>53</v>
      </c>
      <c r="C233" s="15">
        <v>2</v>
      </c>
      <c r="D233" s="38" t="s">
        <v>14</v>
      </c>
      <c r="E233" s="17" t="s">
        <v>429</v>
      </c>
      <c r="F233" s="17" t="s">
        <v>430</v>
      </c>
      <c r="G233" s="15">
        <v>5</v>
      </c>
      <c r="H233" s="10">
        <v>365</v>
      </c>
      <c r="I233" s="10">
        <f>+Tableau352[[#This Row],[Quantité ]]*Tableau352[[#This Row],[Coût unitaire 
(Hors taxes)]]</f>
        <v>1825</v>
      </c>
      <c r="J233" s="26">
        <v>20</v>
      </c>
      <c r="K233" s="15">
        <v>14</v>
      </c>
      <c r="L233" s="47"/>
    </row>
    <row r="234" spans="1:12">
      <c r="A234" s="15">
        <v>5451</v>
      </c>
      <c r="B234" s="41" t="s">
        <v>53</v>
      </c>
      <c r="C234" s="15">
        <v>2</v>
      </c>
      <c r="D234" s="38" t="s">
        <v>14</v>
      </c>
      <c r="E234" s="17" t="s">
        <v>431</v>
      </c>
      <c r="F234" s="17" t="s">
        <v>432</v>
      </c>
      <c r="G234" s="15">
        <v>1</v>
      </c>
      <c r="H234" s="10">
        <v>450</v>
      </c>
      <c r="I234" s="10">
        <f>+Tableau352[[#This Row],[Quantité ]]*Tableau352[[#This Row],[Coût unitaire 
(Hors taxes)]]</f>
        <v>450</v>
      </c>
      <c r="J234" s="26">
        <v>20</v>
      </c>
      <c r="K234" s="15">
        <v>14</v>
      </c>
      <c r="L234" s="47"/>
    </row>
    <row r="235" spans="1:12">
      <c r="A235" s="15">
        <v>5452</v>
      </c>
      <c r="B235" s="41" t="s">
        <v>53</v>
      </c>
      <c r="C235" s="15">
        <v>2</v>
      </c>
      <c r="D235" s="38" t="s">
        <v>14</v>
      </c>
      <c r="E235" s="17" t="s">
        <v>433</v>
      </c>
      <c r="F235" s="17" t="s">
        <v>434</v>
      </c>
      <c r="G235" s="15">
        <v>10</v>
      </c>
      <c r="H235" s="10">
        <v>1200</v>
      </c>
      <c r="I235" s="10">
        <f>+Tableau352[[#This Row],[Quantité ]]*Tableau352[[#This Row],[Coût unitaire 
(Hors taxes)]]</f>
        <v>12000</v>
      </c>
      <c r="J235" s="26">
        <v>5</v>
      </c>
      <c r="K235" s="15">
        <v>16</v>
      </c>
      <c r="L235" s="47"/>
    </row>
    <row r="236" spans="1:12">
      <c r="A236" s="15">
        <v>5453</v>
      </c>
      <c r="B236" s="41" t="s">
        <v>53</v>
      </c>
      <c r="C236" s="15">
        <v>2</v>
      </c>
      <c r="D236" s="38" t="s">
        <v>14</v>
      </c>
      <c r="E236" s="17" t="s">
        <v>433</v>
      </c>
      <c r="F236" s="17" t="s">
        <v>435</v>
      </c>
      <c r="G236" s="15">
        <v>5</v>
      </c>
      <c r="H236" s="10">
        <v>1000</v>
      </c>
      <c r="I236" s="10">
        <f>+Tableau352[[#This Row],[Quantité ]]*Tableau352[[#This Row],[Coût unitaire 
(Hors taxes)]]</f>
        <v>5000</v>
      </c>
      <c r="J236" s="26">
        <v>5</v>
      </c>
      <c r="K236" s="15">
        <v>16</v>
      </c>
      <c r="L236" s="47"/>
    </row>
    <row r="237" spans="1:12">
      <c r="A237" s="15">
        <v>5454</v>
      </c>
      <c r="B237" s="41" t="s">
        <v>53</v>
      </c>
      <c r="C237" s="15">
        <v>2</v>
      </c>
      <c r="D237" s="38" t="s">
        <v>14</v>
      </c>
      <c r="E237" s="17" t="s">
        <v>436</v>
      </c>
      <c r="F237" s="17" t="s">
        <v>437</v>
      </c>
      <c r="G237" s="15">
        <v>10</v>
      </c>
      <c r="H237" s="10">
        <v>130</v>
      </c>
      <c r="I237" s="10">
        <f>+Tableau352[[#This Row],[Quantité ]]*Tableau352[[#This Row],[Coût unitaire 
(Hors taxes)]]</f>
        <v>1300</v>
      </c>
      <c r="J237" s="26">
        <v>10</v>
      </c>
      <c r="K237" s="15">
        <v>10</v>
      </c>
      <c r="L237" s="47"/>
    </row>
    <row r="238" spans="1:12">
      <c r="A238" s="15">
        <v>5455</v>
      </c>
      <c r="B238" s="41" t="s">
        <v>53</v>
      </c>
      <c r="C238" s="15">
        <v>2</v>
      </c>
      <c r="D238" s="38" t="s">
        <v>14</v>
      </c>
      <c r="E238" s="17" t="s">
        <v>438</v>
      </c>
      <c r="F238" s="17" t="s">
        <v>439</v>
      </c>
      <c r="G238" s="15">
        <v>4</v>
      </c>
      <c r="H238" s="10">
        <v>150</v>
      </c>
      <c r="I238" s="10">
        <f>+Tableau352[[#This Row],[Quantité ]]*Tableau352[[#This Row],[Coût unitaire 
(Hors taxes)]]</f>
        <v>600</v>
      </c>
      <c r="J238" s="26">
        <v>10</v>
      </c>
      <c r="K238" s="15">
        <v>7</v>
      </c>
      <c r="L238" s="47"/>
    </row>
  </sheetData>
  <sheetProtection selectLockedCells="1" sort="0"/>
  <mergeCells count="2">
    <mergeCell ref="A4:K4"/>
    <mergeCell ref="A3:K3"/>
  </mergeCells>
  <phoneticPr fontId="12" type="noConversion"/>
  <pageMargins left="0.25" right="0.25" top="0.75" bottom="0.75" header="0.3" footer="0.3"/>
  <pageSetup paperSize="5"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EC-7455-4596-84AC-8AFB10793FAB}">
  <sheetPr>
    <pageSetUpPr fitToPage="1"/>
  </sheetPr>
  <dimension ref="A1:L191"/>
  <sheetViews>
    <sheetView zoomScale="70" zoomScaleNormal="70" workbookViewId="0">
      <pane ySplit="6" topLeftCell="A7" activePane="bottomLeft" state="frozen"/>
      <selection activeCell="B49" sqref="B49"/>
      <selection pane="bottomLeft" activeCell="I1" sqref="I1:I1048576"/>
    </sheetView>
  </sheetViews>
  <sheetFormatPr baseColWidth="10" defaultColWidth="11.5546875" defaultRowHeight="15"/>
  <cols>
    <col min="1" max="1" width="15.5546875" style="16" bestFit="1" customWidth="1"/>
    <col min="2" max="2" width="31.88671875" style="16" bestFit="1" customWidth="1"/>
    <col min="3" max="3" width="10.88671875" style="39" customWidth="1"/>
    <col min="4" max="4" width="20.88671875" style="39" bestFit="1" customWidth="1"/>
    <col min="5" max="5" width="31.6640625" style="20" bestFit="1" customWidth="1"/>
    <col min="6" max="6" width="65.109375" style="20" customWidth="1"/>
    <col min="7" max="7" width="8.6640625" style="16" customWidth="1"/>
    <col min="8" max="8" width="16.88671875" style="13" bestFit="1" customWidth="1"/>
    <col min="9" max="9" width="14.21875" style="13" bestFit="1" customWidth="1"/>
    <col min="10" max="10" width="11.6640625" style="16" customWidth="1"/>
    <col min="11" max="11" width="11.21875" style="24" customWidth="1"/>
    <col min="12" max="12" width="15.6640625" style="24" hidden="1" customWidth="1"/>
    <col min="13" max="16384" width="11.5546875" style="3"/>
  </cols>
  <sheetData>
    <row r="1" spans="1:12" s="21" customFormat="1">
      <c r="A1" s="35"/>
      <c r="B1" s="35"/>
      <c r="C1" s="22"/>
      <c r="D1" s="32"/>
      <c r="E1" s="22"/>
      <c r="F1" s="36"/>
      <c r="G1" s="36"/>
      <c r="H1" s="32"/>
      <c r="I1" s="25"/>
      <c r="J1" s="25"/>
      <c r="K1" s="22"/>
      <c r="L1" s="37"/>
    </row>
    <row r="2" spans="1:12" s="21" customFormat="1">
      <c r="A2" s="32"/>
      <c r="B2" s="32"/>
      <c r="C2" s="22"/>
      <c r="D2" s="32"/>
      <c r="E2" s="22"/>
      <c r="F2" s="36"/>
      <c r="G2" s="36"/>
      <c r="H2" s="32"/>
      <c r="I2" s="25"/>
      <c r="J2" s="25"/>
      <c r="K2" s="22"/>
      <c r="L2" s="37"/>
    </row>
    <row r="3" spans="1:12" s="21" customFormat="1" ht="21">
      <c r="A3" s="52" t="str">
        <f>MAO!A3</f>
        <v>DEP 5388 Électromécanique de systèmes automatisés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7"/>
    </row>
    <row r="4" spans="1:12" s="21" customFormat="1" ht="17.2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7"/>
    </row>
    <row r="5" spans="1:12" s="21" customFormat="1">
      <c r="A5" s="32"/>
      <c r="B5" s="32"/>
      <c r="C5" s="22"/>
      <c r="D5" s="32"/>
      <c r="E5" s="22"/>
      <c r="F5" s="36"/>
      <c r="G5" s="36"/>
      <c r="H5" s="32"/>
      <c r="I5" s="25"/>
      <c r="J5" s="25"/>
      <c r="K5" s="22"/>
      <c r="L5" s="37"/>
    </row>
    <row r="6" spans="1:12" s="1" customFormat="1" ht="30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19</v>
      </c>
      <c r="K6" s="4" t="s">
        <v>7</v>
      </c>
      <c r="L6" s="14" t="s">
        <v>8</v>
      </c>
    </row>
    <row r="7" spans="1:12" s="2" customFormat="1">
      <c r="A7" s="15" t="s">
        <v>54</v>
      </c>
      <c r="B7" s="41" t="s">
        <v>53</v>
      </c>
      <c r="C7" s="23">
        <v>3</v>
      </c>
      <c r="D7" s="23" t="s">
        <v>52</v>
      </c>
      <c r="E7" s="7" t="s">
        <v>444</v>
      </c>
      <c r="F7" s="33" t="s">
        <v>445</v>
      </c>
      <c r="G7" s="23">
        <v>2</v>
      </c>
      <c r="H7" s="10">
        <v>190</v>
      </c>
      <c r="I7" s="10">
        <f>G7*H7</f>
        <v>380</v>
      </c>
      <c r="J7" s="27">
        <v>100</v>
      </c>
      <c r="K7" s="15">
        <v>6</v>
      </c>
      <c r="L7" s="15" t="s">
        <v>9</v>
      </c>
    </row>
    <row r="8" spans="1:12" s="2" customFormat="1">
      <c r="A8" s="15" t="s">
        <v>54</v>
      </c>
      <c r="B8" s="41" t="s">
        <v>53</v>
      </c>
      <c r="C8" s="23">
        <v>3</v>
      </c>
      <c r="D8" s="23" t="s">
        <v>52</v>
      </c>
      <c r="E8" s="7" t="s">
        <v>446</v>
      </c>
      <c r="F8" s="33" t="s">
        <v>447</v>
      </c>
      <c r="G8" s="23">
        <v>1</v>
      </c>
      <c r="H8" s="10">
        <v>3720</v>
      </c>
      <c r="I8" s="10">
        <f>G8*H8</f>
        <v>3720</v>
      </c>
      <c r="J8" s="26">
        <v>100</v>
      </c>
      <c r="K8" s="15">
        <v>5</v>
      </c>
      <c r="L8" s="15" t="s">
        <v>9</v>
      </c>
    </row>
    <row r="9" spans="1:12" s="2" customFormat="1">
      <c r="A9" s="15" t="s">
        <v>54</v>
      </c>
      <c r="B9" s="41" t="s">
        <v>53</v>
      </c>
      <c r="C9" s="23">
        <v>3</v>
      </c>
      <c r="D9" s="23" t="s">
        <v>52</v>
      </c>
      <c r="E9" s="7" t="s">
        <v>448</v>
      </c>
      <c r="F9" s="33" t="s">
        <v>449</v>
      </c>
      <c r="G9" s="23">
        <v>2</v>
      </c>
      <c r="H9" s="10">
        <v>25</v>
      </c>
      <c r="I9" s="10">
        <f>G9*H9</f>
        <v>50</v>
      </c>
      <c r="J9" s="26">
        <v>20</v>
      </c>
      <c r="K9" s="15">
        <v>21</v>
      </c>
      <c r="L9" s="15" t="s">
        <v>9</v>
      </c>
    </row>
    <row r="10" spans="1:12" s="2" customFormat="1">
      <c r="A10" s="15" t="s">
        <v>54</v>
      </c>
      <c r="B10" s="41" t="s">
        <v>53</v>
      </c>
      <c r="C10" s="23">
        <v>3</v>
      </c>
      <c r="D10" s="23" t="s">
        <v>52</v>
      </c>
      <c r="E10" s="17" t="s">
        <v>450</v>
      </c>
      <c r="F10" s="17" t="s">
        <v>451</v>
      </c>
      <c r="G10" s="15">
        <v>5</v>
      </c>
      <c r="H10" s="10">
        <v>35</v>
      </c>
      <c r="I10" s="10">
        <f>G10*H10</f>
        <v>175</v>
      </c>
      <c r="J10" s="28">
        <v>20</v>
      </c>
      <c r="K10" s="15">
        <v>12</v>
      </c>
      <c r="L10" s="15" t="s">
        <v>9</v>
      </c>
    </row>
    <row r="11" spans="1:12" s="2" customFormat="1">
      <c r="A11" s="15" t="s">
        <v>54</v>
      </c>
      <c r="B11" s="41" t="s">
        <v>53</v>
      </c>
      <c r="C11" s="23">
        <v>3</v>
      </c>
      <c r="D11" s="23" t="s">
        <v>52</v>
      </c>
      <c r="E11" s="17" t="s">
        <v>452</v>
      </c>
      <c r="F11" s="17" t="s">
        <v>453</v>
      </c>
      <c r="G11" s="15">
        <v>10</v>
      </c>
      <c r="H11" s="10">
        <v>4.75</v>
      </c>
      <c r="I11" s="10">
        <f>G11*H11</f>
        <v>47.5</v>
      </c>
      <c r="J11" s="28">
        <v>20</v>
      </c>
      <c r="K11" s="15">
        <v>6</v>
      </c>
      <c r="L11" s="15" t="s">
        <v>9</v>
      </c>
    </row>
    <row r="12" spans="1:12" s="2" customFormat="1">
      <c r="A12" s="15" t="s">
        <v>54</v>
      </c>
      <c r="B12" s="41" t="s">
        <v>53</v>
      </c>
      <c r="C12" s="23">
        <v>3</v>
      </c>
      <c r="D12" s="23" t="s">
        <v>52</v>
      </c>
      <c r="E12" s="17" t="s">
        <v>454</v>
      </c>
      <c r="F12" s="34" t="s">
        <v>455</v>
      </c>
      <c r="G12" s="15">
        <v>250</v>
      </c>
      <c r="H12" s="10">
        <v>2.5</v>
      </c>
      <c r="I12" s="10">
        <f>G12*H12</f>
        <v>625</v>
      </c>
      <c r="J12" s="28">
        <v>100</v>
      </c>
      <c r="K12" s="15">
        <v>9</v>
      </c>
      <c r="L12" s="15" t="s">
        <v>9</v>
      </c>
    </row>
    <row r="13" spans="1:12" s="2" customFormat="1">
      <c r="A13" s="15" t="s">
        <v>54</v>
      </c>
      <c r="B13" s="41" t="s">
        <v>53</v>
      </c>
      <c r="C13" s="23">
        <v>3</v>
      </c>
      <c r="D13" s="23" t="s">
        <v>52</v>
      </c>
      <c r="E13" s="7" t="s">
        <v>456</v>
      </c>
      <c r="F13" s="40" t="s">
        <v>457</v>
      </c>
      <c r="G13" s="30">
        <v>10</v>
      </c>
      <c r="H13" s="10">
        <v>93</v>
      </c>
      <c r="I13" s="10">
        <f>G13*H13</f>
        <v>930</v>
      </c>
      <c r="J13" s="29">
        <v>100</v>
      </c>
      <c r="K13" s="15">
        <v>6</v>
      </c>
      <c r="L13" s="15" t="s">
        <v>9</v>
      </c>
    </row>
    <row r="14" spans="1:12" s="2" customFormat="1">
      <c r="A14" s="15" t="s">
        <v>54</v>
      </c>
      <c r="B14" s="41" t="s">
        <v>53</v>
      </c>
      <c r="C14" s="23">
        <v>3</v>
      </c>
      <c r="D14" s="23" t="s">
        <v>52</v>
      </c>
      <c r="E14" s="19" t="s">
        <v>458</v>
      </c>
      <c r="F14" s="17" t="s">
        <v>459</v>
      </c>
      <c r="G14" s="15">
        <v>6</v>
      </c>
      <c r="H14" s="10">
        <v>100</v>
      </c>
      <c r="I14" s="10">
        <f>G14*H14</f>
        <v>600</v>
      </c>
      <c r="J14" s="26">
        <v>100</v>
      </c>
      <c r="K14" s="15">
        <v>6</v>
      </c>
      <c r="L14" s="15" t="s">
        <v>9</v>
      </c>
    </row>
    <row r="15" spans="1:12" s="2" customFormat="1">
      <c r="A15" s="15" t="s">
        <v>54</v>
      </c>
      <c r="B15" s="41" t="s">
        <v>53</v>
      </c>
      <c r="C15" s="23">
        <v>3</v>
      </c>
      <c r="D15" s="23" t="s">
        <v>52</v>
      </c>
      <c r="E15" s="7" t="s">
        <v>460</v>
      </c>
      <c r="F15" s="33" t="s">
        <v>461</v>
      </c>
      <c r="G15" s="23">
        <v>6</v>
      </c>
      <c r="H15" s="10">
        <v>100</v>
      </c>
      <c r="I15" s="10">
        <f>G15*H15</f>
        <v>600</v>
      </c>
      <c r="J15" s="29">
        <v>100</v>
      </c>
      <c r="K15" s="15">
        <v>6</v>
      </c>
      <c r="L15" s="15" t="s">
        <v>9</v>
      </c>
    </row>
    <row r="16" spans="1:12" s="2" customFormat="1">
      <c r="A16" s="15" t="s">
        <v>54</v>
      </c>
      <c r="B16" s="41" t="s">
        <v>53</v>
      </c>
      <c r="C16" s="23">
        <v>3</v>
      </c>
      <c r="D16" s="23" t="s">
        <v>52</v>
      </c>
      <c r="E16" s="19" t="s">
        <v>462</v>
      </c>
      <c r="F16" s="17" t="s">
        <v>463</v>
      </c>
      <c r="G16" s="15">
        <v>1</v>
      </c>
      <c r="H16" s="10">
        <v>31.5</v>
      </c>
      <c r="I16" s="10">
        <f>G16*H16</f>
        <v>31.5</v>
      </c>
      <c r="J16" s="26">
        <v>10</v>
      </c>
      <c r="K16" s="15">
        <v>7</v>
      </c>
      <c r="L16" s="15" t="s">
        <v>9</v>
      </c>
    </row>
    <row r="17" spans="1:12" s="2" customFormat="1">
      <c r="A17" s="15" t="s">
        <v>54</v>
      </c>
      <c r="B17" s="41" t="s">
        <v>53</v>
      </c>
      <c r="C17" s="23">
        <v>3</v>
      </c>
      <c r="D17" s="23" t="s">
        <v>52</v>
      </c>
      <c r="E17" s="33" t="s">
        <v>23</v>
      </c>
      <c r="F17" s="33" t="s">
        <v>464</v>
      </c>
      <c r="G17" s="23">
        <v>2</v>
      </c>
      <c r="H17" s="10">
        <v>40</v>
      </c>
      <c r="I17" s="10">
        <f>G17*H17</f>
        <v>80</v>
      </c>
      <c r="J17" s="26">
        <v>20</v>
      </c>
      <c r="K17" s="15">
        <v>12</v>
      </c>
      <c r="L17" s="15" t="s">
        <v>9</v>
      </c>
    </row>
    <row r="18" spans="1:12" s="2" customFormat="1">
      <c r="A18" s="15" t="s">
        <v>54</v>
      </c>
      <c r="B18" s="41" t="s">
        <v>53</v>
      </c>
      <c r="C18" s="23">
        <v>3</v>
      </c>
      <c r="D18" s="23" t="s">
        <v>52</v>
      </c>
      <c r="E18" s="7" t="s">
        <v>465</v>
      </c>
      <c r="F18" s="33" t="s">
        <v>466</v>
      </c>
      <c r="G18" s="30">
        <v>12</v>
      </c>
      <c r="H18" s="10">
        <v>20</v>
      </c>
      <c r="I18" s="10">
        <f>G18*H18</f>
        <v>240</v>
      </c>
      <c r="J18" s="29">
        <v>10</v>
      </c>
      <c r="K18" s="15">
        <v>5</v>
      </c>
      <c r="L18" s="15" t="s">
        <v>9</v>
      </c>
    </row>
    <row r="19" spans="1:12" s="2" customFormat="1">
      <c r="A19" s="15" t="s">
        <v>54</v>
      </c>
      <c r="B19" s="41" t="s">
        <v>53</v>
      </c>
      <c r="C19" s="23">
        <v>3</v>
      </c>
      <c r="D19" s="23" t="s">
        <v>52</v>
      </c>
      <c r="E19" s="17" t="s">
        <v>467</v>
      </c>
      <c r="F19" s="17" t="s">
        <v>468</v>
      </c>
      <c r="G19" s="15">
        <v>20</v>
      </c>
      <c r="H19" s="10">
        <v>10</v>
      </c>
      <c r="I19" s="10">
        <f>G19*H19</f>
        <v>200</v>
      </c>
      <c r="J19" s="26">
        <v>20</v>
      </c>
      <c r="K19" s="15">
        <v>5</v>
      </c>
      <c r="L19" s="15" t="s">
        <v>9</v>
      </c>
    </row>
    <row r="20" spans="1:12" s="2" customFormat="1">
      <c r="A20" s="15">
        <v>5388</v>
      </c>
      <c r="B20" s="41" t="s">
        <v>53</v>
      </c>
      <c r="C20" s="23">
        <v>3</v>
      </c>
      <c r="D20" s="23" t="s">
        <v>52</v>
      </c>
      <c r="E20" s="17" t="s">
        <v>469</v>
      </c>
      <c r="F20" s="17" t="s">
        <v>470</v>
      </c>
      <c r="G20" s="15">
        <v>6</v>
      </c>
      <c r="H20" s="10">
        <v>20</v>
      </c>
      <c r="I20" s="10">
        <f>G20*H20</f>
        <v>120</v>
      </c>
      <c r="J20" s="26">
        <v>50</v>
      </c>
      <c r="K20" s="15">
        <v>5</v>
      </c>
      <c r="L20" s="15" t="s">
        <v>9</v>
      </c>
    </row>
    <row r="21" spans="1:12" s="2" customFormat="1">
      <c r="A21" s="15">
        <v>5388</v>
      </c>
      <c r="B21" s="41" t="s">
        <v>53</v>
      </c>
      <c r="C21" s="23">
        <v>3</v>
      </c>
      <c r="D21" s="23" t="s">
        <v>52</v>
      </c>
      <c r="E21" s="17" t="s">
        <v>471</v>
      </c>
      <c r="F21" s="17" t="s">
        <v>9</v>
      </c>
      <c r="G21" s="15">
        <v>20</v>
      </c>
      <c r="H21" s="10">
        <v>30</v>
      </c>
      <c r="I21" s="10">
        <f>G21*H21</f>
        <v>600</v>
      </c>
      <c r="J21" s="26">
        <v>100</v>
      </c>
      <c r="K21" s="15">
        <v>4</v>
      </c>
      <c r="L21" s="15" t="s">
        <v>9</v>
      </c>
    </row>
    <row r="22" spans="1:12" s="2" customFormat="1">
      <c r="A22" s="15">
        <v>5388</v>
      </c>
      <c r="B22" s="41" t="s">
        <v>53</v>
      </c>
      <c r="C22" s="23">
        <v>3</v>
      </c>
      <c r="D22" s="23" t="s">
        <v>52</v>
      </c>
      <c r="E22" s="17" t="s">
        <v>24</v>
      </c>
      <c r="F22" s="17" t="s">
        <v>472</v>
      </c>
      <c r="G22" s="15">
        <v>400</v>
      </c>
      <c r="H22" s="10">
        <v>0.53</v>
      </c>
      <c r="I22" s="10">
        <f>G22*H22</f>
        <v>212</v>
      </c>
      <c r="J22" s="26">
        <v>100</v>
      </c>
      <c r="K22" s="15">
        <v>13</v>
      </c>
      <c r="L22" s="15" t="s">
        <v>9</v>
      </c>
    </row>
    <row r="23" spans="1:12" s="2" customFormat="1">
      <c r="A23" s="15">
        <v>5388</v>
      </c>
      <c r="B23" s="41" t="s">
        <v>53</v>
      </c>
      <c r="C23" s="23">
        <v>3</v>
      </c>
      <c r="D23" s="23" t="s">
        <v>52</v>
      </c>
      <c r="E23" s="18" t="s">
        <v>24</v>
      </c>
      <c r="F23" s="33" t="s">
        <v>473</v>
      </c>
      <c r="G23" s="31">
        <v>100</v>
      </c>
      <c r="H23" s="10">
        <v>2</v>
      </c>
      <c r="I23" s="10">
        <f>G23*H23</f>
        <v>200</v>
      </c>
      <c r="J23" s="28">
        <v>100</v>
      </c>
      <c r="K23" s="15">
        <v>8</v>
      </c>
      <c r="L23" s="15" t="s">
        <v>9</v>
      </c>
    </row>
    <row r="24" spans="1:12" s="2" customFormat="1">
      <c r="A24" s="15">
        <v>5388</v>
      </c>
      <c r="B24" s="41" t="s">
        <v>53</v>
      </c>
      <c r="C24" s="23">
        <v>3</v>
      </c>
      <c r="D24" s="23" t="s">
        <v>52</v>
      </c>
      <c r="E24" s="18" t="s">
        <v>25</v>
      </c>
      <c r="F24" s="33" t="s">
        <v>474</v>
      </c>
      <c r="G24" s="31">
        <v>10</v>
      </c>
      <c r="H24" s="10">
        <v>105</v>
      </c>
      <c r="I24" s="10">
        <f>G24*H24</f>
        <v>1050</v>
      </c>
      <c r="J24" s="28">
        <v>20</v>
      </c>
      <c r="K24" s="15">
        <v>9</v>
      </c>
      <c r="L24" s="15" t="s">
        <v>9</v>
      </c>
    </row>
    <row r="25" spans="1:12" s="2" customFormat="1">
      <c r="A25" s="15">
        <v>5388</v>
      </c>
      <c r="B25" s="41" t="s">
        <v>53</v>
      </c>
      <c r="C25" s="23">
        <v>3</v>
      </c>
      <c r="D25" s="23" t="s">
        <v>52</v>
      </c>
      <c r="E25" s="7" t="s">
        <v>43</v>
      </c>
      <c r="F25" s="33" t="s">
        <v>475</v>
      </c>
      <c r="G25" s="30">
        <v>20</v>
      </c>
      <c r="H25" s="10">
        <v>4.5</v>
      </c>
      <c r="I25" s="10">
        <f>G25*H25</f>
        <v>90</v>
      </c>
      <c r="J25" s="26">
        <v>25</v>
      </c>
      <c r="K25" s="15">
        <v>6</v>
      </c>
      <c r="L25" s="15" t="s">
        <v>9</v>
      </c>
    </row>
    <row r="26" spans="1:12" s="2" customFormat="1">
      <c r="A26" s="15">
        <v>5388</v>
      </c>
      <c r="B26" s="41" t="s">
        <v>53</v>
      </c>
      <c r="C26" s="23">
        <v>3</v>
      </c>
      <c r="D26" s="23" t="s">
        <v>52</v>
      </c>
      <c r="E26" s="18" t="s">
        <v>43</v>
      </c>
      <c r="F26" s="33" t="s">
        <v>476</v>
      </c>
      <c r="G26" s="31">
        <v>10</v>
      </c>
      <c r="H26" s="10">
        <v>7</v>
      </c>
      <c r="I26" s="10">
        <f>G26*H26</f>
        <v>70</v>
      </c>
      <c r="J26" s="28">
        <v>25</v>
      </c>
      <c r="K26" s="15">
        <v>6</v>
      </c>
      <c r="L26" s="15" t="s">
        <v>9</v>
      </c>
    </row>
    <row r="27" spans="1:12" s="2" customFormat="1">
      <c r="A27" s="15">
        <v>5388</v>
      </c>
      <c r="B27" s="41" t="s">
        <v>53</v>
      </c>
      <c r="C27" s="23">
        <v>3</v>
      </c>
      <c r="D27" s="23" t="s">
        <v>52</v>
      </c>
      <c r="E27" s="18" t="s">
        <v>43</v>
      </c>
      <c r="F27" s="33" t="s">
        <v>477</v>
      </c>
      <c r="G27" s="31">
        <v>10</v>
      </c>
      <c r="H27" s="10">
        <v>6</v>
      </c>
      <c r="I27" s="10">
        <f>G27*H27</f>
        <v>60</v>
      </c>
      <c r="J27" s="28">
        <v>50</v>
      </c>
      <c r="K27" s="15">
        <v>8</v>
      </c>
      <c r="L27" s="15" t="s">
        <v>9</v>
      </c>
    </row>
    <row r="28" spans="1:12" s="2" customFormat="1">
      <c r="A28" s="15">
        <v>5388</v>
      </c>
      <c r="B28" s="41" t="s">
        <v>53</v>
      </c>
      <c r="C28" s="23">
        <v>3</v>
      </c>
      <c r="D28" s="23" t="s">
        <v>52</v>
      </c>
      <c r="E28" s="17" t="s">
        <v>26</v>
      </c>
      <c r="F28" s="33" t="s">
        <v>478</v>
      </c>
      <c r="G28" s="15">
        <v>8</v>
      </c>
      <c r="H28" s="10">
        <v>20</v>
      </c>
      <c r="I28" s="10">
        <f>G28*H28</f>
        <v>160</v>
      </c>
      <c r="J28" s="26">
        <v>20</v>
      </c>
      <c r="K28" s="15">
        <v>5</v>
      </c>
      <c r="L28" s="15" t="s">
        <v>9</v>
      </c>
    </row>
    <row r="29" spans="1:12" s="2" customFormat="1">
      <c r="A29" s="15">
        <v>5388</v>
      </c>
      <c r="B29" s="41" t="s">
        <v>53</v>
      </c>
      <c r="C29" s="23">
        <v>3</v>
      </c>
      <c r="D29" s="23" t="s">
        <v>52</v>
      </c>
      <c r="E29" s="18" t="s">
        <v>479</v>
      </c>
      <c r="F29" s="33" t="s">
        <v>480</v>
      </c>
      <c r="G29" s="31">
        <v>10</v>
      </c>
      <c r="H29" s="10">
        <v>35</v>
      </c>
      <c r="I29" s="10">
        <f>G29*H29</f>
        <v>350</v>
      </c>
      <c r="J29" s="28">
        <v>20</v>
      </c>
      <c r="K29" s="15">
        <v>9</v>
      </c>
      <c r="L29" s="15" t="s">
        <v>9</v>
      </c>
    </row>
    <row r="30" spans="1:12" s="2" customFormat="1">
      <c r="A30" s="15">
        <v>5388</v>
      </c>
      <c r="B30" s="41" t="s">
        <v>53</v>
      </c>
      <c r="C30" s="23">
        <v>3</v>
      </c>
      <c r="D30" s="23" t="s">
        <v>52</v>
      </c>
      <c r="E30" s="17" t="s">
        <v>45</v>
      </c>
      <c r="F30" s="33" t="s">
        <v>481</v>
      </c>
      <c r="G30" s="15">
        <v>1</v>
      </c>
      <c r="H30" s="10">
        <v>400</v>
      </c>
      <c r="I30" s="10">
        <f>G30*H30</f>
        <v>400</v>
      </c>
      <c r="J30" s="26">
        <v>25</v>
      </c>
      <c r="K30" s="15">
        <v>7</v>
      </c>
      <c r="L30" s="15" t="s">
        <v>9</v>
      </c>
    </row>
    <row r="31" spans="1:12" s="2" customFormat="1">
      <c r="A31" s="15">
        <v>5388</v>
      </c>
      <c r="B31" s="41" t="s">
        <v>53</v>
      </c>
      <c r="C31" s="23">
        <v>3</v>
      </c>
      <c r="D31" s="23" t="s">
        <v>52</v>
      </c>
      <c r="E31" s="7" t="s">
        <v>482</v>
      </c>
      <c r="F31" s="33" t="s">
        <v>483</v>
      </c>
      <c r="G31" s="23">
        <v>4</v>
      </c>
      <c r="H31" s="10">
        <v>300</v>
      </c>
      <c r="I31" s="10">
        <f>G31*H31</f>
        <v>1200</v>
      </c>
      <c r="J31" s="26">
        <v>25</v>
      </c>
      <c r="K31" s="15" t="s">
        <v>9</v>
      </c>
      <c r="L31" s="15" t="s">
        <v>9</v>
      </c>
    </row>
    <row r="32" spans="1:12" s="2" customFormat="1">
      <c r="A32" s="15">
        <v>5388</v>
      </c>
      <c r="B32" s="41" t="s">
        <v>53</v>
      </c>
      <c r="C32" s="23">
        <v>3</v>
      </c>
      <c r="D32" s="23" t="s">
        <v>52</v>
      </c>
      <c r="E32" s="17" t="s">
        <v>484</v>
      </c>
      <c r="F32" s="33" t="s">
        <v>485</v>
      </c>
      <c r="G32" s="15">
        <v>10</v>
      </c>
      <c r="H32" s="10">
        <v>10</v>
      </c>
      <c r="I32" s="10">
        <f>G32*H32</f>
        <v>100</v>
      </c>
      <c r="J32" s="26">
        <v>10</v>
      </c>
      <c r="K32" s="15">
        <v>7</v>
      </c>
      <c r="L32" s="15" t="s">
        <v>9</v>
      </c>
    </row>
    <row r="33" spans="1:12" s="2" customFormat="1">
      <c r="A33" s="15">
        <v>5388</v>
      </c>
      <c r="B33" s="41" t="s">
        <v>53</v>
      </c>
      <c r="C33" s="23">
        <v>3</v>
      </c>
      <c r="D33" s="23" t="s">
        <v>52</v>
      </c>
      <c r="E33" s="17" t="s">
        <v>486</v>
      </c>
      <c r="F33" s="33" t="s">
        <v>487</v>
      </c>
      <c r="G33" s="15">
        <v>5</v>
      </c>
      <c r="H33" s="10">
        <v>10</v>
      </c>
      <c r="I33" s="10">
        <f>G33*H33</f>
        <v>50</v>
      </c>
      <c r="J33" s="26">
        <v>100</v>
      </c>
      <c r="K33" s="15">
        <v>6</v>
      </c>
      <c r="L33" s="15" t="s">
        <v>9</v>
      </c>
    </row>
    <row r="34" spans="1:12" s="2" customFormat="1">
      <c r="A34" s="15">
        <v>5388</v>
      </c>
      <c r="B34" s="41" t="s">
        <v>53</v>
      </c>
      <c r="C34" s="23">
        <v>3</v>
      </c>
      <c r="D34" s="23" t="s">
        <v>52</v>
      </c>
      <c r="E34" s="17" t="s">
        <v>486</v>
      </c>
      <c r="F34" s="33" t="s">
        <v>488</v>
      </c>
      <c r="G34" s="15">
        <v>30</v>
      </c>
      <c r="H34" s="10">
        <v>8.6999999999999993</v>
      </c>
      <c r="I34" s="10">
        <f>G34*H34</f>
        <v>261</v>
      </c>
      <c r="J34" s="26">
        <v>100</v>
      </c>
      <c r="K34" s="15">
        <v>6</v>
      </c>
      <c r="L34" s="15" t="s">
        <v>9</v>
      </c>
    </row>
    <row r="35" spans="1:12" s="2" customFormat="1">
      <c r="A35" s="15">
        <v>5388</v>
      </c>
      <c r="B35" s="41" t="s">
        <v>53</v>
      </c>
      <c r="C35" s="23">
        <v>3</v>
      </c>
      <c r="D35" s="23" t="s">
        <v>52</v>
      </c>
      <c r="E35" s="17" t="s">
        <v>489</v>
      </c>
      <c r="F35" s="33" t="s">
        <v>490</v>
      </c>
      <c r="G35" s="15">
        <v>1</v>
      </c>
      <c r="H35" s="10">
        <v>400</v>
      </c>
      <c r="I35" s="10">
        <f>G35*H35</f>
        <v>400</v>
      </c>
      <c r="J35" s="26">
        <v>25</v>
      </c>
      <c r="K35" s="15">
        <v>7</v>
      </c>
      <c r="L35" s="15" t="s">
        <v>9</v>
      </c>
    </row>
    <row r="36" spans="1:12" s="2" customFormat="1">
      <c r="A36" s="15">
        <v>5388</v>
      </c>
      <c r="B36" s="41" t="s">
        <v>53</v>
      </c>
      <c r="C36" s="23">
        <v>3</v>
      </c>
      <c r="D36" s="23" t="s">
        <v>52</v>
      </c>
      <c r="E36" s="17" t="s">
        <v>491</v>
      </c>
      <c r="F36" s="17" t="s">
        <v>492</v>
      </c>
      <c r="G36" s="15">
        <v>1</v>
      </c>
      <c r="H36" s="10">
        <v>300</v>
      </c>
      <c r="I36" s="10">
        <f>G36*H36</f>
        <v>300</v>
      </c>
      <c r="J36" s="26">
        <v>50</v>
      </c>
      <c r="K36" s="15">
        <v>12</v>
      </c>
      <c r="L36" s="15" t="s">
        <v>9</v>
      </c>
    </row>
    <row r="37" spans="1:12" s="2" customFormat="1">
      <c r="A37" s="15">
        <v>5388</v>
      </c>
      <c r="B37" s="41" t="s">
        <v>53</v>
      </c>
      <c r="C37" s="23">
        <v>3</v>
      </c>
      <c r="D37" s="23" t="s">
        <v>52</v>
      </c>
      <c r="E37" s="7" t="s">
        <v>493</v>
      </c>
      <c r="F37" s="7" t="s">
        <v>494</v>
      </c>
      <c r="G37" s="30">
        <v>10</v>
      </c>
      <c r="H37" s="10">
        <v>35</v>
      </c>
      <c r="I37" s="10">
        <f>G37*H37</f>
        <v>350</v>
      </c>
      <c r="J37" s="29">
        <v>20</v>
      </c>
      <c r="K37" s="15">
        <v>8</v>
      </c>
      <c r="L37" s="15" t="s">
        <v>9</v>
      </c>
    </row>
    <row r="38" spans="1:12" s="2" customFormat="1">
      <c r="A38" s="15">
        <v>5388</v>
      </c>
      <c r="B38" s="41" t="s">
        <v>53</v>
      </c>
      <c r="C38" s="23">
        <v>3</v>
      </c>
      <c r="D38" s="23" t="s">
        <v>52</v>
      </c>
      <c r="E38" s="7" t="s">
        <v>495</v>
      </c>
      <c r="F38" s="7" t="s">
        <v>104</v>
      </c>
      <c r="G38" s="30">
        <v>5</v>
      </c>
      <c r="H38" s="10">
        <v>65</v>
      </c>
      <c r="I38" s="10">
        <f>G38*H38</f>
        <v>325</v>
      </c>
      <c r="J38" s="29">
        <v>20</v>
      </c>
      <c r="K38" s="15">
        <v>12</v>
      </c>
      <c r="L38" s="15" t="s">
        <v>9</v>
      </c>
    </row>
    <row r="39" spans="1:12" s="2" customFormat="1">
      <c r="A39" s="15">
        <v>5388</v>
      </c>
      <c r="B39" s="41" t="s">
        <v>53</v>
      </c>
      <c r="C39" s="23">
        <v>3</v>
      </c>
      <c r="D39" s="23" t="s">
        <v>52</v>
      </c>
      <c r="E39" s="17" t="s">
        <v>496</v>
      </c>
      <c r="F39" s="17" t="s">
        <v>497</v>
      </c>
      <c r="G39" s="15">
        <v>1</v>
      </c>
      <c r="H39" s="10">
        <v>80</v>
      </c>
      <c r="I39" s="10">
        <f>G39*H39</f>
        <v>80</v>
      </c>
      <c r="J39" s="26">
        <v>100</v>
      </c>
      <c r="K39" s="15">
        <v>12</v>
      </c>
      <c r="L39" s="15" t="s">
        <v>9</v>
      </c>
    </row>
    <row r="40" spans="1:12" s="2" customFormat="1">
      <c r="A40" s="15">
        <v>5388</v>
      </c>
      <c r="B40" s="41" t="s">
        <v>53</v>
      </c>
      <c r="C40" s="23">
        <v>3</v>
      </c>
      <c r="D40" s="23" t="s">
        <v>52</v>
      </c>
      <c r="E40" s="18" t="s">
        <v>498</v>
      </c>
      <c r="F40" s="18" t="s">
        <v>499</v>
      </c>
      <c r="G40" s="31">
        <v>1</v>
      </c>
      <c r="H40" s="10">
        <v>500</v>
      </c>
      <c r="I40" s="10">
        <f>G40*H40</f>
        <v>500</v>
      </c>
      <c r="J40" s="28">
        <v>50</v>
      </c>
      <c r="K40" s="15">
        <v>12</v>
      </c>
      <c r="L40" s="15" t="s">
        <v>9</v>
      </c>
    </row>
    <row r="41" spans="1:12" s="2" customFormat="1">
      <c r="A41" s="15">
        <v>5388</v>
      </c>
      <c r="B41" s="41" t="s">
        <v>53</v>
      </c>
      <c r="C41" s="23">
        <v>3</v>
      </c>
      <c r="D41" s="23" t="s">
        <v>52</v>
      </c>
      <c r="E41" s="17" t="s">
        <v>500</v>
      </c>
      <c r="F41" s="17" t="s">
        <v>9</v>
      </c>
      <c r="G41" s="15">
        <v>5</v>
      </c>
      <c r="H41" s="10">
        <v>10</v>
      </c>
      <c r="I41" s="10">
        <f>G41*H41</f>
        <v>50</v>
      </c>
      <c r="J41" s="26">
        <v>10</v>
      </c>
      <c r="K41" s="15">
        <v>6</v>
      </c>
      <c r="L41" s="15" t="s">
        <v>9</v>
      </c>
    </row>
    <row r="42" spans="1:12" s="2" customFormat="1">
      <c r="A42" s="15">
        <v>5388</v>
      </c>
      <c r="B42" s="41" t="s">
        <v>53</v>
      </c>
      <c r="C42" s="23">
        <v>3</v>
      </c>
      <c r="D42" s="23" t="s">
        <v>52</v>
      </c>
      <c r="E42" s="17" t="s">
        <v>501</v>
      </c>
      <c r="F42" s="33" t="s">
        <v>502</v>
      </c>
      <c r="G42" s="15">
        <v>21</v>
      </c>
      <c r="H42" s="10">
        <v>180</v>
      </c>
      <c r="I42" s="10">
        <f>G42*H42</f>
        <v>3780</v>
      </c>
      <c r="J42" s="28">
        <v>25</v>
      </c>
      <c r="K42" s="15">
        <v>14</v>
      </c>
      <c r="L42" s="15" t="s">
        <v>9</v>
      </c>
    </row>
    <row r="43" spans="1:12" s="2" customFormat="1">
      <c r="A43" s="15">
        <v>5388</v>
      </c>
      <c r="B43" s="41" t="s">
        <v>53</v>
      </c>
      <c r="C43" s="23">
        <v>3</v>
      </c>
      <c r="D43" s="23" t="s">
        <v>52</v>
      </c>
      <c r="E43" s="17" t="s">
        <v>503</v>
      </c>
      <c r="F43" s="33" t="s">
        <v>504</v>
      </c>
      <c r="G43" s="15">
        <v>4</v>
      </c>
      <c r="H43" s="10">
        <v>10</v>
      </c>
      <c r="I43" s="10">
        <f>G43*H43</f>
        <v>40</v>
      </c>
      <c r="J43" s="26">
        <v>25</v>
      </c>
      <c r="K43" s="15">
        <v>8</v>
      </c>
      <c r="L43" s="15" t="s">
        <v>9</v>
      </c>
    </row>
    <row r="44" spans="1:12" s="2" customFormat="1">
      <c r="A44" s="15">
        <v>5388</v>
      </c>
      <c r="B44" s="41" t="s">
        <v>53</v>
      </c>
      <c r="C44" s="23">
        <v>3</v>
      </c>
      <c r="D44" s="23" t="s">
        <v>52</v>
      </c>
      <c r="E44" s="17" t="s">
        <v>29</v>
      </c>
      <c r="F44" s="33" t="s">
        <v>505</v>
      </c>
      <c r="G44" s="15">
        <v>2</v>
      </c>
      <c r="H44" s="10">
        <v>15</v>
      </c>
      <c r="I44" s="10">
        <f>G44*H44</f>
        <v>30</v>
      </c>
      <c r="J44" s="26">
        <v>10</v>
      </c>
      <c r="K44" s="15">
        <v>4</v>
      </c>
      <c r="L44" s="15" t="s">
        <v>9</v>
      </c>
    </row>
    <row r="45" spans="1:12" s="2" customFormat="1">
      <c r="A45" s="15">
        <v>5388</v>
      </c>
      <c r="B45" s="41" t="s">
        <v>53</v>
      </c>
      <c r="C45" s="23">
        <v>3</v>
      </c>
      <c r="D45" s="23" t="s">
        <v>52</v>
      </c>
      <c r="E45" s="17" t="s">
        <v>29</v>
      </c>
      <c r="F45" s="33" t="s">
        <v>506</v>
      </c>
      <c r="G45" s="15">
        <v>5</v>
      </c>
      <c r="H45" s="10">
        <v>15</v>
      </c>
      <c r="I45" s="10">
        <f>G45*H45</f>
        <v>75</v>
      </c>
      <c r="J45" s="26">
        <v>10</v>
      </c>
      <c r="K45" s="15">
        <v>5</v>
      </c>
      <c r="L45" s="15" t="s">
        <v>9</v>
      </c>
    </row>
    <row r="46" spans="1:12" s="2" customFormat="1">
      <c r="A46" s="15">
        <v>5388</v>
      </c>
      <c r="B46" s="41" t="s">
        <v>53</v>
      </c>
      <c r="C46" s="23">
        <v>3</v>
      </c>
      <c r="D46" s="23" t="s">
        <v>52</v>
      </c>
      <c r="E46" s="17" t="s">
        <v>29</v>
      </c>
      <c r="F46" s="33" t="s">
        <v>507</v>
      </c>
      <c r="G46" s="15">
        <v>1</v>
      </c>
      <c r="H46" s="10">
        <v>30</v>
      </c>
      <c r="I46" s="10">
        <f>G46*H46</f>
        <v>30</v>
      </c>
      <c r="J46" s="26">
        <v>10</v>
      </c>
      <c r="K46" s="15">
        <v>6</v>
      </c>
      <c r="L46" s="15" t="s">
        <v>9</v>
      </c>
    </row>
    <row r="47" spans="1:12" s="2" customFormat="1">
      <c r="A47" s="15">
        <v>5388</v>
      </c>
      <c r="B47" s="41" t="s">
        <v>53</v>
      </c>
      <c r="C47" s="23">
        <v>3</v>
      </c>
      <c r="D47" s="23" t="s">
        <v>52</v>
      </c>
      <c r="E47" s="7" t="s">
        <v>29</v>
      </c>
      <c r="F47" s="40" t="s">
        <v>508</v>
      </c>
      <c r="G47" s="23">
        <v>5</v>
      </c>
      <c r="H47" s="10">
        <v>60</v>
      </c>
      <c r="I47" s="10">
        <f>G47*H47</f>
        <v>300</v>
      </c>
      <c r="J47" s="15">
        <v>10</v>
      </c>
      <c r="K47" s="15">
        <v>9</v>
      </c>
      <c r="L47" s="15" t="s">
        <v>9</v>
      </c>
    </row>
    <row r="48" spans="1:12" s="2" customFormat="1">
      <c r="A48" s="15">
        <v>5388</v>
      </c>
      <c r="B48" s="41" t="s">
        <v>53</v>
      </c>
      <c r="C48" s="23">
        <v>3</v>
      </c>
      <c r="D48" s="23" t="s">
        <v>52</v>
      </c>
      <c r="E48" s="17" t="s">
        <v>29</v>
      </c>
      <c r="F48" s="17" t="s">
        <v>509</v>
      </c>
      <c r="G48" s="15">
        <v>5</v>
      </c>
      <c r="H48" s="10">
        <v>15</v>
      </c>
      <c r="I48" s="10">
        <f>G48*H48</f>
        <v>75</v>
      </c>
      <c r="J48" s="26">
        <v>20</v>
      </c>
      <c r="K48" s="15">
        <v>5</v>
      </c>
      <c r="L48" s="15" t="s">
        <v>9</v>
      </c>
    </row>
    <row r="49" spans="1:12" s="2" customFormat="1">
      <c r="A49" s="15">
        <v>5388</v>
      </c>
      <c r="B49" s="41" t="s">
        <v>53</v>
      </c>
      <c r="C49" s="23">
        <v>3</v>
      </c>
      <c r="D49" s="23" t="s">
        <v>52</v>
      </c>
      <c r="E49" s="19" t="s">
        <v>510</v>
      </c>
      <c r="F49" s="17" t="s">
        <v>511</v>
      </c>
      <c r="G49" s="15">
        <v>1</v>
      </c>
      <c r="H49" s="10">
        <v>4000</v>
      </c>
      <c r="I49" s="10">
        <f>G49*H49</f>
        <v>4000</v>
      </c>
      <c r="J49" s="26">
        <v>100</v>
      </c>
      <c r="K49" s="15" t="s">
        <v>9</v>
      </c>
      <c r="L49" s="15" t="s">
        <v>9</v>
      </c>
    </row>
    <row r="50" spans="1:12" s="2" customFormat="1">
      <c r="A50" s="15">
        <v>5388</v>
      </c>
      <c r="B50" s="41" t="s">
        <v>53</v>
      </c>
      <c r="C50" s="23">
        <v>3</v>
      </c>
      <c r="D50" s="23" t="s">
        <v>52</v>
      </c>
      <c r="E50" s="19" t="s">
        <v>512</v>
      </c>
      <c r="F50" s="19" t="s">
        <v>38</v>
      </c>
      <c r="G50" s="15">
        <v>1</v>
      </c>
      <c r="H50" s="10">
        <v>4000</v>
      </c>
      <c r="I50" s="10">
        <f>G50*H50</f>
        <v>4000</v>
      </c>
      <c r="J50" s="29">
        <v>50</v>
      </c>
      <c r="K50" s="15">
        <v>10</v>
      </c>
      <c r="L50" s="15" t="s">
        <v>9</v>
      </c>
    </row>
    <row r="51" spans="1:12" s="2" customFormat="1">
      <c r="A51" s="15">
        <v>5388</v>
      </c>
      <c r="B51" s="41" t="s">
        <v>53</v>
      </c>
      <c r="C51" s="23">
        <v>3</v>
      </c>
      <c r="D51" s="23" t="s">
        <v>52</v>
      </c>
      <c r="E51" s="17" t="s">
        <v>513</v>
      </c>
      <c r="F51" s="17" t="s">
        <v>9</v>
      </c>
      <c r="G51" s="15">
        <v>1</v>
      </c>
      <c r="H51" s="10">
        <v>5000</v>
      </c>
      <c r="I51" s="10">
        <f>G51*H51</f>
        <v>5000</v>
      </c>
      <c r="J51" s="26">
        <v>100</v>
      </c>
      <c r="K51" s="15">
        <v>21</v>
      </c>
      <c r="L51" s="15" t="s">
        <v>9</v>
      </c>
    </row>
    <row r="52" spans="1:12" s="2" customFormat="1">
      <c r="A52" s="15">
        <v>5388</v>
      </c>
      <c r="B52" s="41" t="s">
        <v>53</v>
      </c>
      <c r="C52" s="23">
        <v>3</v>
      </c>
      <c r="D52" s="23" t="s">
        <v>52</v>
      </c>
      <c r="E52" s="17" t="s">
        <v>514</v>
      </c>
      <c r="F52" s="17" t="s">
        <v>515</v>
      </c>
      <c r="G52" s="15">
        <v>1</v>
      </c>
      <c r="H52" s="10">
        <v>800</v>
      </c>
      <c r="I52" s="10">
        <f>G52*H52</f>
        <v>800</v>
      </c>
      <c r="J52" s="28">
        <v>25</v>
      </c>
      <c r="K52" s="15">
        <v>21</v>
      </c>
      <c r="L52" s="15" t="s">
        <v>9</v>
      </c>
    </row>
    <row r="53" spans="1:12" s="2" customFormat="1">
      <c r="A53" s="15">
        <v>5388</v>
      </c>
      <c r="B53" s="41" t="s">
        <v>53</v>
      </c>
      <c r="C53" s="23">
        <v>3</v>
      </c>
      <c r="D53" s="23" t="s">
        <v>52</v>
      </c>
      <c r="E53" s="17" t="s">
        <v>30</v>
      </c>
      <c r="F53" s="17" t="s">
        <v>516</v>
      </c>
      <c r="G53" s="15">
        <v>2</v>
      </c>
      <c r="H53" s="10">
        <v>35</v>
      </c>
      <c r="I53" s="10">
        <f>G53*H53</f>
        <v>70</v>
      </c>
      <c r="J53" s="28">
        <v>20</v>
      </c>
      <c r="K53" s="15">
        <v>21</v>
      </c>
      <c r="L53" s="15" t="s">
        <v>9</v>
      </c>
    </row>
    <row r="54" spans="1:12" s="2" customFormat="1">
      <c r="A54" s="15">
        <v>5388</v>
      </c>
      <c r="B54" s="41" t="s">
        <v>53</v>
      </c>
      <c r="C54" s="23">
        <v>3</v>
      </c>
      <c r="D54" s="23" t="s">
        <v>52</v>
      </c>
      <c r="E54" s="18" t="s">
        <v>517</v>
      </c>
      <c r="F54" s="18" t="s">
        <v>518</v>
      </c>
      <c r="G54" s="31">
        <v>1</v>
      </c>
      <c r="H54" s="10">
        <v>405</v>
      </c>
      <c r="I54" s="10">
        <f>G54*H54</f>
        <v>405</v>
      </c>
      <c r="J54" s="28">
        <v>50</v>
      </c>
      <c r="K54" s="15">
        <v>12</v>
      </c>
      <c r="L54" s="15" t="s">
        <v>9</v>
      </c>
    </row>
    <row r="55" spans="1:12" s="2" customFormat="1">
      <c r="A55" s="15">
        <v>5388</v>
      </c>
      <c r="B55" s="41" t="s">
        <v>53</v>
      </c>
      <c r="C55" s="23">
        <v>3</v>
      </c>
      <c r="D55" s="23" t="s">
        <v>52</v>
      </c>
      <c r="E55" s="34" t="s">
        <v>519</v>
      </c>
      <c r="F55" s="17" t="s">
        <v>520</v>
      </c>
      <c r="G55" s="15">
        <v>5</v>
      </c>
      <c r="H55" s="10">
        <v>30</v>
      </c>
      <c r="I55" s="10">
        <f>G55*H55</f>
        <v>150</v>
      </c>
      <c r="J55" s="26">
        <v>20</v>
      </c>
      <c r="K55" s="15">
        <v>11</v>
      </c>
      <c r="L55" s="15" t="s">
        <v>9</v>
      </c>
    </row>
    <row r="56" spans="1:12" s="2" customFormat="1">
      <c r="A56" s="15">
        <v>5388</v>
      </c>
      <c r="B56" s="41" t="s">
        <v>53</v>
      </c>
      <c r="C56" s="23">
        <v>3</v>
      </c>
      <c r="D56" s="23" t="s">
        <v>52</v>
      </c>
      <c r="E56" s="17" t="s">
        <v>46</v>
      </c>
      <c r="F56" s="17" t="s">
        <v>521</v>
      </c>
      <c r="G56" s="15">
        <v>5</v>
      </c>
      <c r="H56" s="10">
        <v>30</v>
      </c>
      <c r="I56" s="10">
        <f>G56*H56</f>
        <v>150</v>
      </c>
      <c r="J56" s="26">
        <v>100</v>
      </c>
      <c r="K56" s="15">
        <v>6</v>
      </c>
      <c r="L56" s="15" t="s">
        <v>9</v>
      </c>
    </row>
    <row r="57" spans="1:12" s="2" customFormat="1">
      <c r="A57" s="15">
        <v>5388</v>
      </c>
      <c r="B57" s="41" t="s">
        <v>53</v>
      </c>
      <c r="C57" s="23">
        <v>3</v>
      </c>
      <c r="D57" s="23" t="s">
        <v>52</v>
      </c>
      <c r="E57" s="19" t="s">
        <v>46</v>
      </c>
      <c r="F57" s="42" t="s">
        <v>522</v>
      </c>
      <c r="G57" s="15">
        <v>1</v>
      </c>
      <c r="H57" s="10">
        <v>300</v>
      </c>
      <c r="I57" s="10">
        <f>G57*H57</f>
        <v>300</v>
      </c>
      <c r="J57" s="26">
        <v>100</v>
      </c>
      <c r="K57" s="15">
        <v>6</v>
      </c>
      <c r="L57" s="15" t="s">
        <v>9</v>
      </c>
    </row>
    <row r="58" spans="1:12" s="2" customFormat="1">
      <c r="A58" s="15">
        <v>5388</v>
      </c>
      <c r="B58" s="41" t="s">
        <v>53</v>
      </c>
      <c r="C58" s="23">
        <v>3</v>
      </c>
      <c r="D58" s="23" t="s">
        <v>52</v>
      </c>
      <c r="E58" s="17" t="s">
        <v>523</v>
      </c>
      <c r="F58" s="17" t="s">
        <v>524</v>
      </c>
      <c r="G58" s="15">
        <v>1</v>
      </c>
      <c r="H58" s="10">
        <v>3520</v>
      </c>
      <c r="I58" s="10">
        <f>G58*H58</f>
        <v>3520</v>
      </c>
      <c r="J58" s="26">
        <v>20</v>
      </c>
      <c r="K58" s="15">
        <v>10</v>
      </c>
      <c r="L58" s="15" t="s">
        <v>9</v>
      </c>
    </row>
    <row r="59" spans="1:12">
      <c r="A59" s="15">
        <v>5388</v>
      </c>
      <c r="B59" s="41" t="s">
        <v>53</v>
      </c>
      <c r="C59" s="23">
        <v>3</v>
      </c>
      <c r="D59" s="23" t="s">
        <v>52</v>
      </c>
      <c r="E59" s="17" t="s">
        <v>525</v>
      </c>
      <c r="F59" s="17" t="s">
        <v>526</v>
      </c>
      <c r="G59" s="15">
        <v>3</v>
      </c>
      <c r="H59" s="10">
        <v>70</v>
      </c>
      <c r="I59" s="10">
        <f>G59*H59</f>
        <v>210</v>
      </c>
      <c r="J59" s="26">
        <v>20</v>
      </c>
      <c r="K59" s="15">
        <v>5</v>
      </c>
      <c r="L59" s="15" t="s">
        <v>9</v>
      </c>
    </row>
    <row r="60" spans="1:12">
      <c r="A60" s="15">
        <v>5388</v>
      </c>
      <c r="B60" s="41" t="s">
        <v>53</v>
      </c>
      <c r="C60" s="23">
        <v>3</v>
      </c>
      <c r="D60" s="23" t="s">
        <v>52</v>
      </c>
      <c r="E60" s="17" t="s">
        <v>527</v>
      </c>
      <c r="F60" s="17" t="s">
        <v>9</v>
      </c>
      <c r="G60" s="15">
        <v>2</v>
      </c>
      <c r="H60" s="10">
        <v>200</v>
      </c>
      <c r="I60" s="10">
        <f>G60*H60</f>
        <v>400</v>
      </c>
      <c r="J60" s="26">
        <v>10</v>
      </c>
      <c r="K60" s="15">
        <v>6</v>
      </c>
      <c r="L60" s="15" t="s">
        <v>9</v>
      </c>
    </row>
    <row r="61" spans="1:12">
      <c r="A61" s="15">
        <v>5388</v>
      </c>
      <c r="B61" s="41" t="s">
        <v>53</v>
      </c>
      <c r="C61" s="23">
        <v>3</v>
      </c>
      <c r="D61" s="23" t="s">
        <v>52</v>
      </c>
      <c r="E61" s="17" t="s">
        <v>47</v>
      </c>
      <c r="F61" s="17" t="s">
        <v>528</v>
      </c>
      <c r="G61" s="15">
        <v>1</v>
      </c>
      <c r="H61" s="10">
        <v>1392</v>
      </c>
      <c r="I61" s="10">
        <f>G61*H61</f>
        <v>1392</v>
      </c>
      <c r="J61" s="26">
        <v>100</v>
      </c>
      <c r="K61" s="15">
        <v>6</v>
      </c>
      <c r="L61" s="15" t="s">
        <v>9</v>
      </c>
    </row>
    <row r="62" spans="1:12">
      <c r="A62" s="15">
        <v>5388</v>
      </c>
      <c r="B62" s="41" t="s">
        <v>53</v>
      </c>
      <c r="C62" s="23">
        <v>3</v>
      </c>
      <c r="D62" s="23" t="s">
        <v>52</v>
      </c>
      <c r="E62" s="17" t="s">
        <v>529</v>
      </c>
      <c r="F62" s="17" t="s">
        <v>530</v>
      </c>
      <c r="G62" s="15">
        <v>20</v>
      </c>
      <c r="H62" s="10">
        <v>60</v>
      </c>
      <c r="I62" s="10">
        <f>G62*H62</f>
        <v>1200</v>
      </c>
      <c r="J62" s="26">
        <v>10</v>
      </c>
      <c r="K62" s="15">
        <v>3</v>
      </c>
      <c r="L62" s="15" t="s">
        <v>9</v>
      </c>
    </row>
    <row r="63" spans="1:12">
      <c r="A63" s="15">
        <v>5388</v>
      </c>
      <c r="B63" s="41" t="s">
        <v>53</v>
      </c>
      <c r="C63" s="23">
        <v>3</v>
      </c>
      <c r="D63" s="23" t="s">
        <v>52</v>
      </c>
      <c r="E63" s="17" t="s">
        <v>531</v>
      </c>
      <c r="F63" s="17" t="s">
        <v>532</v>
      </c>
      <c r="G63" s="15">
        <v>5</v>
      </c>
      <c r="H63" s="10">
        <v>160</v>
      </c>
      <c r="I63" s="10">
        <f>G63*H63</f>
        <v>800</v>
      </c>
      <c r="J63" s="26">
        <v>25</v>
      </c>
      <c r="K63" s="15">
        <v>21</v>
      </c>
      <c r="L63" s="15" t="s">
        <v>9</v>
      </c>
    </row>
    <row r="64" spans="1:12">
      <c r="A64" s="15">
        <v>5388</v>
      </c>
      <c r="B64" s="41" t="s">
        <v>53</v>
      </c>
      <c r="C64" s="23">
        <v>3</v>
      </c>
      <c r="D64" s="23" t="s">
        <v>52</v>
      </c>
      <c r="E64" s="17" t="s">
        <v>533</v>
      </c>
      <c r="F64" s="17" t="s">
        <v>9</v>
      </c>
      <c r="G64" s="15">
        <v>1</v>
      </c>
      <c r="H64" s="10">
        <v>500</v>
      </c>
      <c r="I64" s="10">
        <f>G64*H64</f>
        <v>500</v>
      </c>
      <c r="J64" s="26">
        <v>100</v>
      </c>
      <c r="K64" s="15">
        <v>23</v>
      </c>
      <c r="L64" s="15" t="s">
        <v>9</v>
      </c>
    </row>
    <row r="65" spans="1:12" ht="29.25">
      <c r="A65" s="15">
        <v>5388</v>
      </c>
      <c r="B65" s="41" t="s">
        <v>53</v>
      </c>
      <c r="C65" s="23">
        <v>3</v>
      </c>
      <c r="D65" s="23" t="s">
        <v>52</v>
      </c>
      <c r="E65" s="17" t="s">
        <v>180</v>
      </c>
      <c r="F65" s="17" t="s">
        <v>534</v>
      </c>
      <c r="G65" s="15">
        <v>1</v>
      </c>
      <c r="H65" s="10">
        <v>20</v>
      </c>
      <c r="I65" s="10">
        <f>G65*H65</f>
        <v>20</v>
      </c>
      <c r="J65" s="26">
        <v>10</v>
      </c>
      <c r="K65" s="15">
        <v>3</v>
      </c>
      <c r="L65" s="15" t="s">
        <v>9</v>
      </c>
    </row>
    <row r="66" spans="1:12" ht="29.25">
      <c r="A66" s="15">
        <v>5388</v>
      </c>
      <c r="B66" s="41" t="s">
        <v>53</v>
      </c>
      <c r="C66" s="23">
        <v>3</v>
      </c>
      <c r="D66" s="23" t="s">
        <v>52</v>
      </c>
      <c r="E66" s="17" t="s">
        <v>535</v>
      </c>
      <c r="F66" s="17" t="s">
        <v>536</v>
      </c>
      <c r="G66" s="15">
        <v>10</v>
      </c>
      <c r="H66" s="10">
        <v>200</v>
      </c>
      <c r="I66" s="10">
        <f>G66*H66</f>
        <v>2000</v>
      </c>
      <c r="J66" s="26">
        <v>20</v>
      </c>
      <c r="K66" s="15">
        <v>3</v>
      </c>
      <c r="L66" s="15" t="s">
        <v>9</v>
      </c>
    </row>
    <row r="67" spans="1:12">
      <c r="A67" s="15">
        <v>5388</v>
      </c>
      <c r="B67" s="41" t="s">
        <v>53</v>
      </c>
      <c r="C67" s="23">
        <v>3</v>
      </c>
      <c r="D67" s="23" t="s">
        <v>52</v>
      </c>
      <c r="E67" s="17" t="s">
        <v>537</v>
      </c>
      <c r="F67" s="17" t="s">
        <v>9</v>
      </c>
      <c r="G67" s="15">
        <v>1</v>
      </c>
      <c r="H67" s="10">
        <v>600</v>
      </c>
      <c r="I67" s="10">
        <f>G67*H67</f>
        <v>600</v>
      </c>
      <c r="J67" s="26">
        <v>25</v>
      </c>
      <c r="K67" s="15">
        <v>3</v>
      </c>
      <c r="L67" s="15" t="s">
        <v>9</v>
      </c>
    </row>
    <row r="68" spans="1:12">
      <c r="A68" s="15">
        <v>5388</v>
      </c>
      <c r="B68" s="41" t="s">
        <v>53</v>
      </c>
      <c r="C68" s="23">
        <v>3</v>
      </c>
      <c r="D68" s="23" t="s">
        <v>52</v>
      </c>
      <c r="E68" s="17" t="s">
        <v>538</v>
      </c>
      <c r="F68" s="17" t="s">
        <v>539</v>
      </c>
      <c r="G68" s="15">
        <v>5</v>
      </c>
      <c r="H68" s="10">
        <v>25</v>
      </c>
      <c r="I68" s="10">
        <f>G68*H68</f>
        <v>125</v>
      </c>
      <c r="J68" s="26">
        <v>20</v>
      </c>
      <c r="K68" s="15">
        <v>12</v>
      </c>
      <c r="L68" s="15" t="s">
        <v>9</v>
      </c>
    </row>
    <row r="69" spans="1:12">
      <c r="A69" s="15">
        <v>5388</v>
      </c>
      <c r="B69" s="41" t="s">
        <v>53</v>
      </c>
      <c r="C69" s="23">
        <v>3</v>
      </c>
      <c r="D69" s="23" t="s">
        <v>52</v>
      </c>
      <c r="E69" s="17" t="s">
        <v>32</v>
      </c>
      <c r="F69" s="17" t="s">
        <v>540</v>
      </c>
      <c r="G69" s="15">
        <v>10</v>
      </c>
      <c r="H69" s="10">
        <v>10</v>
      </c>
      <c r="I69" s="10">
        <f>G69*H69</f>
        <v>100</v>
      </c>
      <c r="J69" s="26">
        <v>10</v>
      </c>
      <c r="K69" s="15">
        <v>4</v>
      </c>
      <c r="L69" s="15" t="s">
        <v>9</v>
      </c>
    </row>
    <row r="70" spans="1:12">
      <c r="A70" s="15">
        <v>5388</v>
      </c>
      <c r="B70" s="41" t="s">
        <v>53</v>
      </c>
      <c r="C70" s="23">
        <v>3</v>
      </c>
      <c r="D70" s="23" t="s">
        <v>52</v>
      </c>
      <c r="E70" s="17" t="s">
        <v>32</v>
      </c>
      <c r="F70" s="17" t="s">
        <v>541</v>
      </c>
      <c r="G70" s="15">
        <v>5</v>
      </c>
      <c r="H70" s="10">
        <v>15</v>
      </c>
      <c r="I70" s="10">
        <f>G70*H70</f>
        <v>75</v>
      </c>
      <c r="J70" s="26">
        <v>20</v>
      </c>
      <c r="K70" s="15" t="s">
        <v>9</v>
      </c>
      <c r="L70" s="15" t="s">
        <v>9</v>
      </c>
    </row>
    <row r="71" spans="1:12">
      <c r="A71" s="15">
        <v>5388</v>
      </c>
      <c r="B71" s="41" t="s">
        <v>53</v>
      </c>
      <c r="C71" s="23">
        <v>3</v>
      </c>
      <c r="D71" s="23" t="s">
        <v>52</v>
      </c>
      <c r="E71" s="17" t="s">
        <v>32</v>
      </c>
      <c r="F71" s="17" t="s">
        <v>542</v>
      </c>
      <c r="G71" s="15">
        <v>2</v>
      </c>
      <c r="H71" s="10">
        <v>200</v>
      </c>
      <c r="I71" s="10">
        <f>G71*H71</f>
        <v>400</v>
      </c>
      <c r="J71" s="26">
        <v>20</v>
      </c>
      <c r="K71" s="15">
        <v>9</v>
      </c>
      <c r="L71" s="15" t="s">
        <v>9</v>
      </c>
    </row>
    <row r="72" spans="1:12">
      <c r="A72" s="15">
        <v>5388</v>
      </c>
      <c r="B72" s="41" t="s">
        <v>53</v>
      </c>
      <c r="C72" s="23">
        <v>3</v>
      </c>
      <c r="D72" s="23" t="s">
        <v>52</v>
      </c>
      <c r="E72" s="17" t="s">
        <v>543</v>
      </c>
      <c r="F72" s="17" t="s">
        <v>544</v>
      </c>
      <c r="G72" s="15">
        <v>40</v>
      </c>
      <c r="H72" s="10">
        <v>25</v>
      </c>
      <c r="I72" s="10">
        <f>G72*H72</f>
        <v>1000</v>
      </c>
      <c r="J72" s="26">
        <v>10</v>
      </c>
      <c r="K72" s="15">
        <v>5</v>
      </c>
      <c r="L72" s="15" t="s">
        <v>9</v>
      </c>
    </row>
    <row r="73" spans="1:12">
      <c r="A73" s="15">
        <v>5388</v>
      </c>
      <c r="B73" s="41" t="s">
        <v>53</v>
      </c>
      <c r="C73" s="23">
        <v>3</v>
      </c>
      <c r="D73" s="23" t="s">
        <v>52</v>
      </c>
      <c r="E73" s="17" t="s">
        <v>545</v>
      </c>
      <c r="F73" s="17" t="s">
        <v>546</v>
      </c>
      <c r="G73" s="15">
        <v>20</v>
      </c>
      <c r="H73" s="10">
        <v>20</v>
      </c>
      <c r="I73" s="10">
        <f>G73*H73</f>
        <v>400</v>
      </c>
      <c r="J73" s="26">
        <v>20</v>
      </c>
      <c r="K73" s="15">
        <v>6</v>
      </c>
      <c r="L73" s="15" t="s">
        <v>9</v>
      </c>
    </row>
    <row r="74" spans="1:12">
      <c r="A74" s="15">
        <v>5388</v>
      </c>
      <c r="B74" s="41" t="s">
        <v>53</v>
      </c>
      <c r="C74" s="23">
        <v>3</v>
      </c>
      <c r="D74" s="23" t="s">
        <v>52</v>
      </c>
      <c r="E74" s="17" t="s">
        <v>547</v>
      </c>
      <c r="F74" s="17" t="s">
        <v>528</v>
      </c>
      <c r="G74" s="15">
        <v>4</v>
      </c>
      <c r="H74" s="10">
        <v>30</v>
      </c>
      <c r="I74" s="10">
        <f>G74*H74</f>
        <v>120</v>
      </c>
      <c r="J74" s="26">
        <v>100</v>
      </c>
      <c r="K74" s="15">
        <v>8</v>
      </c>
      <c r="L74" s="15" t="s">
        <v>9</v>
      </c>
    </row>
    <row r="75" spans="1:12">
      <c r="A75" s="15">
        <v>5388</v>
      </c>
      <c r="B75" s="41" t="s">
        <v>53</v>
      </c>
      <c r="C75" s="23">
        <v>3</v>
      </c>
      <c r="D75" s="23" t="s">
        <v>52</v>
      </c>
      <c r="E75" s="17" t="s">
        <v>33</v>
      </c>
      <c r="F75" s="17" t="s">
        <v>548</v>
      </c>
      <c r="G75" s="15">
        <v>10</v>
      </c>
      <c r="H75" s="10">
        <v>25</v>
      </c>
      <c r="I75" s="10">
        <f>G75*H75</f>
        <v>250</v>
      </c>
      <c r="J75" s="26">
        <v>10</v>
      </c>
      <c r="K75" s="15">
        <v>10</v>
      </c>
      <c r="L75" s="15" t="s">
        <v>9</v>
      </c>
    </row>
    <row r="76" spans="1:12">
      <c r="A76" s="15">
        <v>5388</v>
      </c>
      <c r="B76" s="41" t="s">
        <v>53</v>
      </c>
      <c r="C76" s="23">
        <v>3</v>
      </c>
      <c r="D76" s="23" t="s">
        <v>52</v>
      </c>
      <c r="E76" s="17" t="s">
        <v>203</v>
      </c>
      <c r="F76" s="17" t="s">
        <v>549</v>
      </c>
      <c r="G76" s="15">
        <v>3</v>
      </c>
      <c r="H76" s="10">
        <v>25</v>
      </c>
      <c r="I76" s="10">
        <f>G76*H76</f>
        <v>75</v>
      </c>
      <c r="J76" s="26">
        <v>20</v>
      </c>
      <c r="K76" s="15">
        <v>8</v>
      </c>
      <c r="L76" s="15" t="s">
        <v>9</v>
      </c>
    </row>
    <row r="77" spans="1:12">
      <c r="A77" s="15">
        <v>5388</v>
      </c>
      <c r="B77" s="41" t="s">
        <v>53</v>
      </c>
      <c r="C77" s="23">
        <v>3</v>
      </c>
      <c r="D77" s="23" t="s">
        <v>52</v>
      </c>
      <c r="E77" s="17" t="s">
        <v>550</v>
      </c>
      <c r="F77" s="17" t="s">
        <v>551</v>
      </c>
      <c r="G77" s="15">
        <v>10</v>
      </c>
      <c r="H77" s="10">
        <v>35</v>
      </c>
      <c r="I77" s="10">
        <f>G77*H77</f>
        <v>350</v>
      </c>
      <c r="J77" s="26">
        <v>10</v>
      </c>
      <c r="K77" s="15">
        <v>12</v>
      </c>
      <c r="L77" s="15" t="s">
        <v>9</v>
      </c>
    </row>
    <row r="78" spans="1:12">
      <c r="A78" s="15">
        <v>5388</v>
      </c>
      <c r="B78" s="41" t="s">
        <v>53</v>
      </c>
      <c r="C78" s="23">
        <v>3</v>
      </c>
      <c r="D78" s="23" t="s">
        <v>52</v>
      </c>
      <c r="E78" s="17" t="s">
        <v>205</v>
      </c>
      <c r="F78" s="17" t="s">
        <v>552</v>
      </c>
      <c r="G78" s="15">
        <v>4</v>
      </c>
      <c r="H78" s="10">
        <v>20</v>
      </c>
      <c r="I78" s="10">
        <f>G78*H78</f>
        <v>80</v>
      </c>
      <c r="J78" s="26">
        <v>20</v>
      </c>
      <c r="K78" s="15">
        <v>19</v>
      </c>
      <c r="L78" s="15" t="s">
        <v>9</v>
      </c>
    </row>
    <row r="79" spans="1:12">
      <c r="A79" s="15">
        <v>5388</v>
      </c>
      <c r="B79" s="41" t="s">
        <v>53</v>
      </c>
      <c r="C79" s="23">
        <v>3</v>
      </c>
      <c r="D79" s="23" t="s">
        <v>52</v>
      </c>
      <c r="E79" s="17" t="s">
        <v>34</v>
      </c>
      <c r="F79" s="17" t="s">
        <v>9</v>
      </c>
      <c r="G79" s="15">
        <v>2</v>
      </c>
      <c r="H79" s="10">
        <v>10</v>
      </c>
      <c r="I79" s="10">
        <f>G79*H79</f>
        <v>20</v>
      </c>
      <c r="J79" s="26">
        <v>20</v>
      </c>
      <c r="K79" s="15">
        <v>5</v>
      </c>
      <c r="L79" s="15" t="s">
        <v>9</v>
      </c>
    </row>
    <row r="80" spans="1:12">
      <c r="A80" s="15">
        <v>5388</v>
      </c>
      <c r="B80" s="41" t="s">
        <v>53</v>
      </c>
      <c r="C80" s="23">
        <v>3</v>
      </c>
      <c r="D80" s="23" t="s">
        <v>52</v>
      </c>
      <c r="E80" s="17" t="s">
        <v>553</v>
      </c>
      <c r="F80" s="17" t="s">
        <v>554</v>
      </c>
      <c r="G80" s="15">
        <v>2</v>
      </c>
      <c r="H80" s="10">
        <v>65</v>
      </c>
      <c r="I80" s="10">
        <f>G80*H80</f>
        <v>130</v>
      </c>
      <c r="J80" s="26">
        <v>100</v>
      </c>
      <c r="K80" s="15">
        <v>10</v>
      </c>
      <c r="L80" s="15" t="s">
        <v>9</v>
      </c>
    </row>
    <row r="81" spans="1:12">
      <c r="A81" s="15">
        <v>5388</v>
      </c>
      <c r="B81" s="41" t="s">
        <v>53</v>
      </c>
      <c r="C81" s="23">
        <v>3</v>
      </c>
      <c r="D81" s="23" t="s">
        <v>52</v>
      </c>
      <c r="E81" s="7" t="s">
        <v>555</v>
      </c>
      <c r="F81" s="7" t="s">
        <v>556</v>
      </c>
      <c r="G81" s="23">
        <v>1</v>
      </c>
      <c r="H81" s="10">
        <v>150</v>
      </c>
      <c r="I81" s="10">
        <f>G81*H81</f>
        <v>150</v>
      </c>
      <c r="J81" s="26">
        <v>100</v>
      </c>
      <c r="K81" s="15" t="s">
        <v>9</v>
      </c>
      <c r="L81" s="15" t="s">
        <v>9</v>
      </c>
    </row>
    <row r="82" spans="1:12">
      <c r="A82" s="15">
        <v>5388</v>
      </c>
      <c r="B82" s="41" t="s">
        <v>53</v>
      </c>
      <c r="C82" s="23">
        <v>3</v>
      </c>
      <c r="D82" s="23" t="s">
        <v>52</v>
      </c>
      <c r="E82" s="17" t="s">
        <v>214</v>
      </c>
      <c r="F82" s="17" t="s">
        <v>557</v>
      </c>
      <c r="G82" s="15">
        <v>5</v>
      </c>
      <c r="H82" s="10">
        <v>500</v>
      </c>
      <c r="I82" s="10">
        <f>G82*H82</f>
        <v>2500</v>
      </c>
      <c r="J82" s="26">
        <v>20</v>
      </c>
      <c r="K82" s="15">
        <v>8</v>
      </c>
      <c r="L82" s="15" t="s">
        <v>9</v>
      </c>
    </row>
    <row r="83" spans="1:12">
      <c r="A83" s="15">
        <v>5388</v>
      </c>
      <c r="B83" s="41" t="s">
        <v>53</v>
      </c>
      <c r="C83" s="23">
        <v>3</v>
      </c>
      <c r="D83" s="23" t="s">
        <v>52</v>
      </c>
      <c r="E83" s="17" t="s">
        <v>558</v>
      </c>
      <c r="F83" s="17" t="s">
        <v>9</v>
      </c>
      <c r="G83" s="15">
        <v>1</v>
      </c>
      <c r="H83" s="10">
        <v>2800</v>
      </c>
      <c r="I83" s="10">
        <f>G83*H83</f>
        <v>2800</v>
      </c>
      <c r="J83" s="26">
        <v>100</v>
      </c>
      <c r="K83" s="15">
        <v>21</v>
      </c>
      <c r="L83" s="15" t="s">
        <v>9</v>
      </c>
    </row>
    <row r="84" spans="1:12">
      <c r="A84" s="15">
        <v>5388</v>
      </c>
      <c r="B84" s="41" t="s">
        <v>53</v>
      </c>
      <c r="C84" s="23">
        <v>3</v>
      </c>
      <c r="D84" s="23" t="s">
        <v>52</v>
      </c>
      <c r="E84" s="17" t="s">
        <v>559</v>
      </c>
      <c r="F84" s="17" t="s">
        <v>560</v>
      </c>
      <c r="G84" s="15">
        <v>1</v>
      </c>
      <c r="H84" s="10">
        <v>400</v>
      </c>
      <c r="I84" s="10">
        <f>G84*H84</f>
        <v>400</v>
      </c>
      <c r="J84" s="26">
        <v>100</v>
      </c>
      <c r="K84" s="15">
        <v>19</v>
      </c>
      <c r="L84" s="15" t="s">
        <v>9</v>
      </c>
    </row>
    <row r="85" spans="1:12">
      <c r="A85" s="15">
        <v>5388</v>
      </c>
      <c r="B85" s="41" t="s">
        <v>53</v>
      </c>
      <c r="C85" s="23">
        <v>3</v>
      </c>
      <c r="D85" s="23" t="s">
        <v>52</v>
      </c>
      <c r="E85" s="7" t="s">
        <v>561</v>
      </c>
      <c r="F85" s="33" t="s">
        <v>562</v>
      </c>
      <c r="G85" s="23">
        <v>1</v>
      </c>
      <c r="H85" s="10">
        <v>470</v>
      </c>
      <c r="I85" s="10">
        <f>G85*H85</f>
        <v>470</v>
      </c>
      <c r="J85" s="26">
        <v>50</v>
      </c>
      <c r="K85" s="15" t="s">
        <v>9</v>
      </c>
      <c r="L85" s="15" t="s">
        <v>9</v>
      </c>
    </row>
    <row r="86" spans="1:12">
      <c r="A86" s="15">
        <v>5388</v>
      </c>
      <c r="B86" s="41" t="s">
        <v>53</v>
      </c>
      <c r="C86" s="23">
        <v>3</v>
      </c>
      <c r="D86" s="23" t="s">
        <v>52</v>
      </c>
      <c r="E86" s="7" t="s">
        <v>563</v>
      </c>
      <c r="F86" s="33" t="s">
        <v>564</v>
      </c>
      <c r="G86" s="23">
        <v>1</v>
      </c>
      <c r="H86" s="10">
        <v>15</v>
      </c>
      <c r="I86" s="10">
        <f>G86*H86</f>
        <v>15</v>
      </c>
      <c r="J86" s="26">
        <v>50</v>
      </c>
      <c r="K86" s="15">
        <v>8</v>
      </c>
      <c r="L86" s="15" t="s">
        <v>9</v>
      </c>
    </row>
    <row r="87" spans="1:12">
      <c r="A87" s="15">
        <v>5388</v>
      </c>
      <c r="B87" s="41" t="s">
        <v>53</v>
      </c>
      <c r="C87" s="23">
        <v>3</v>
      </c>
      <c r="D87" s="23" t="s">
        <v>52</v>
      </c>
      <c r="E87" s="17" t="s">
        <v>21</v>
      </c>
      <c r="F87" s="17" t="s">
        <v>565</v>
      </c>
      <c r="G87" s="15">
        <v>10</v>
      </c>
      <c r="H87" s="10">
        <v>30</v>
      </c>
      <c r="I87" s="10">
        <f>G87*H87</f>
        <v>300</v>
      </c>
      <c r="J87" s="26">
        <v>20</v>
      </c>
      <c r="K87" s="15">
        <v>5</v>
      </c>
      <c r="L87" s="15" t="s">
        <v>9</v>
      </c>
    </row>
    <row r="88" spans="1:12">
      <c r="A88" s="15">
        <v>5388</v>
      </c>
      <c r="B88" s="41" t="s">
        <v>53</v>
      </c>
      <c r="C88" s="23">
        <v>3</v>
      </c>
      <c r="D88" s="23" t="s">
        <v>52</v>
      </c>
      <c r="E88" s="17" t="s">
        <v>21</v>
      </c>
      <c r="F88" s="17" t="s">
        <v>566</v>
      </c>
      <c r="G88" s="15">
        <v>2</v>
      </c>
      <c r="H88" s="10">
        <v>180</v>
      </c>
      <c r="I88" s="10">
        <f>G88*H88</f>
        <v>360</v>
      </c>
      <c r="J88" s="26">
        <v>20</v>
      </c>
      <c r="K88" s="15">
        <v>21</v>
      </c>
      <c r="L88" s="15" t="s">
        <v>9</v>
      </c>
    </row>
    <row r="89" spans="1:12">
      <c r="A89" s="15">
        <v>5388</v>
      </c>
      <c r="B89" s="41" t="s">
        <v>53</v>
      </c>
      <c r="C89" s="23">
        <v>3</v>
      </c>
      <c r="D89" s="23" t="s">
        <v>52</v>
      </c>
      <c r="E89" s="17" t="s">
        <v>21</v>
      </c>
      <c r="F89" s="17" t="s">
        <v>567</v>
      </c>
      <c r="G89" s="15">
        <v>2</v>
      </c>
      <c r="H89" s="10">
        <v>100</v>
      </c>
      <c r="I89" s="10">
        <f>G89*H89</f>
        <v>200</v>
      </c>
      <c r="J89" s="26">
        <v>20</v>
      </c>
      <c r="K89" s="15">
        <v>5</v>
      </c>
      <c r="L89" s="15" t="s">
        <v>9</v>
      </c>
    </row>
    <row r="90" spans="1:12">
      <c r="A90" s="15">
        <v>5388</v>
      </c>
      <c r="B90" s="41" t="s">
        <v>53</v>
      </c>
      <c r="C90" s="23">
        <v>3</v>
      </c>
      <c r="D90" s="23" t="s">
        <v>52</v>
      </c>
      <c r="E90" s="7" t="s">
        <v>21</v>
      </c>
      <c r="F90" s="7" t="s">
        <v>568</v>
      </c>
      <c r="G90" s="23">
        <v>3</v>
      </c>
      <c r="H90" s="10">
        <v>105</v>
      </c>
      <c r="I90" s="10">
        <f>G90*H90</f>
        <v>315</v>
      </c>
      <c r="J90" s="26">
        <v>20</v>
      </c>
      <c r="K90" s="15">
        <v>5</v>
      </c>
      <c r="L90" s="15" t="s">
        <v>9</v>
      </c>
    </row>
    <row r="91" spans="1:12">
      <c r="A91" s="15">
        <v>5388</v>
      </c>
      <c r="B91" s="41" t="s">
        <v>53</v>
      </c>
      <c r="C91" s="23">
        <v>3</v>
      </c>
      <c r="D91" s="23" t="s">
        <v>52</v>
      </c>
      <c r="E91" s="17" t="s">
        <v>227</v>
      </c>
      <c r="F91" s="17" t="s">
        <v>569</v>
      </c>
      <c r="G91" s="15">
        <v>4</v>
      </c>
      <c r="H91" s="10">
        <v>75</v>
      </c>
      <c r="I91" s="10">
        <f>G91*H91</f>
        <v>300</v>
      </c>
      <c r="J91" s="26">
        <v>20</v>
      </c>
      <c r="K91" s="15">
        <v>5</v>
      </c>
      <c r="L91" s="15" t="s">
        <v>9</v>
      </c>
    </row>
    <row r="92" spans="1:12">
      <c r="A92" s="15">
        <v>5388</v>
      </c>
      <c r="B92" s="41" t="s">
        <v>53</v>
      </c>
      <c r="C92" s="23">
        <v>3</v>
      </c>
      <c r="D92" s="23" t="s">
        <v>52</v>
      </c>
      <c r="E92" s="17" t="s">
        <v>227</v>
      </c>
      <c r="F92" s="17" t="s">
        <v>570</v>
      </c>
      <c r="G92" s="15">
        <v>4</v>
      </c>
      <c r="H92" s="10">
        <v>75</v>
      </c>
      <c r="I92" s="10">
        <f>G92*H92</f>
        <v>300</v>
      </c>
      <c r="J92" s="26">
        <v>20</v>
      </c>
      <c r="K92" s="15">
        <v>5</v>
      </c>
      <c r="L92" s="15" t="s">
        <v>9</v>
      </c>
    </row>
    <row r="93" spans="1:12">
      <c r="A93" s="15">
        <v>5388</v>
      </c>
      <c r="B93" s="41" t="s">
        <v>53</v>
      </c>
      <c r="C93" s="23">
        <v>3</v>
      </c>
      <c r="D93" s="23" t="s">
        <v>52</v>
      </c>
      <c r="E93" s="17" t="s">
        <v>571</v>
      </c>
      <c r="F93" s="17" t="s">
        <v>572</v>
      </c>
      <c r="G93" s="15">
        <v>1</v>
      </c>
      <c r="H93" s="10">
        <v>300</v>
      </c>
      <c r="I93" s="10">
        <f>G93*H93</f>
        <v>300</v>
      </c>
      <c r="J93" s="26">
        <v>100</v>
      </c>
      <c r="K93" s="15">
        <v>3</v>
      </c>
      <c r="L93" s="15" t="s">
        <v>9</v>
      </c>
    </row>
    <row r="94" spans="1:12">
      <c r="A94" s="15">
        <v>5388</v>
      </c>
      <c r="B94" s="41" t="s">
        <v>53</v>
      </c>
      <c r="C94" s="23">
        <v>3</v>
      </c>
      <c r="D94" s="23" t="s">
        <v>52</v>
      </c>
      <c r="E94" s="17" t="s">
        <v>571</v>
      </c>
      <c r="F94" s="17" t="s">
        <v>573</v>
      </c>
      <c r="G94" s="15">
        <v>40</v>
      </c>
      <c r="H94" s="10">
        <v>18</v>
      </c>
      <c r="I94" s="10">
        <f>G94*H94</f>
        <v>720</v>
      </c>
      <c r="J94" s="26">
        <v>100</v>
      </c>
      <c r="K94" s="15" t="s">
        <v>9</v>
      </c>
      <c r="L94" s="15" t="s">
        <v>9</v>
      </c>
    </row>
    <row r="95" spans="1:12">
      <c r="A95" s="15">
        <v>5388</v>
      </c>
      <c r="B95" s="41" t="s">
        <v>53</v>
      </c>
      <c r="C95" s="23">
        <v>3</v>
      </c>
      <c r="D95" s="23" t="s">
        <v>52</v>
      </c>
      <c r="E95" s="17" t="s">
        <v>574</v>
      </c>
      <c r="F95" s="17" t="s">
        <v>575</v>
      </c>
      <c r="G95" s="15">
        <v>20</v>
      </c>
      <c r="H95" s="10">
        <v>15</v>
      </c>
      <c r="I95" s="10">
        <f>G95*H95</f>
        <v>300</v>
      </c>
      <c r="J95" s="26">
        <v>50</v>
      </c>
      <c r="K95" s="15">
        <v>6</v>
      </c>
      <c r="L95" s="15" t="s">
        <v>9</v>
      </c>
    </row>
    <row r="96" spans="1:12">
      <c r="A96" s="15">
        <v>5388</v>
      </c>
      <c r="B96" s="41" t="s">
        <v>53</v>
      </c>
      <c r="C96" s="23">
        <v>3</v>
      </c>
      <c r="D96" s="23" t="s">
        <v>52</v>
      </c>
      <c r="E96" s="17" t="s">
        <v>576</v>
      </c>
      <c r="F96" s="17" t="s">
        <v>132</v>
      </c>
      <c r="G96" s="15">
        <v>2</v>
      </c>
      <c r="H96" s="10">
        <v>250</v>
      </c>
      <c r="I96" s="10">
        <f>G96*H96</f>
        <v>500</v>
      </c>
      <c r="J96" s="26">
        <v>50</v>
      </c>
      <c r="K96" s="15">
        <v>12</v>
      </c>
      <c r="L96" s="15" t="s">
        <v>9</v>
      </c>
    </row>
    <row r="97" spans="1:12">
      <c r="A97" s="15">
        <v>5388</v>
      </c>
      <c r="B97" s="41" t="s">
        <v>53</v>
      </c>
      <c r="C97" s="23">
        <v>3</v>
      </c>
      <c r="D97" s="23" t="s">
        <v>52</v>
      </c>
      <c r="E97" s="17" t="s">
        <v>577</v>
      </c>
      <c r="F97" s="17" t="s">
        <v>578</v>
      </c>
      <c r="G97" s="15">
        <v>1</v>
      </c>
      <c r="H97" s="10">
        <v>250</v>
      </c>
      <c r="I97" s="10">
        <f>G97*H97</f>
        <v>250</v>
      </c>
      <c r="J97" s="26">
        <v>50</v>
      </c>
      <c r="K97" s="15">
        <v>12</v>
      </c>
      <c r="L97" s="15" t="s">
        <v>9</v>
      </c>
    </row>
    <row r="98" spans="1:12">
      <c r="A98" s="15">
        <v>5388</v>
      </c>
      <c r="B98" s="41" t="s">
        <v>53</v>
      </c>
      <c r="C98" s="23">
        <v>3</v>
      </c>
      <c r="D98" s="23" t="s">
        <v>52</v>
      </c>
      <c r="E98" s="17" t="s">
        <v>579</v>
      </c>
      <c r="F98" s="17" t="s">
        <v>580</v>
      </c>
      <c r="G98" s="15">
        <v>1</v>
      </c>
      <c r="H98" s="10">
        <v>175</v>
      </c>
      <c r="I98" s="10">
        <f>G98*H98</f>
        <v>175</v>
      </c>
      <c r="J98" s="26">
        <v>100</v>
      </c>
      <c r="K98" s="15">
        <v>19</v>
      </c>
      <c r="L98" s="15" t="s">
        <v>9</v>
      </c>
    </row>
    <row r="99" spans="1:12">
      <c r="A99" s="15">
        <v>5388</v>
      </c>
      <c r="B99" s="41" t="s">
        <v>53</v>
      </c>
      <c r="C99" s="23">
        <v>3</v>
      </c>
      <c r="D99" s="23" t="s">
        <v>52</v>
      </c>
      <c r="E99" s="17" t="s">
        <v>581</v>
      </c>
      <c r="F99" s="17" t="s">
        <v>582</v>
      </c>
      <c r="G99" s="15">
        <v>1</v>
      </c>
      <c r="H99" s="10">
        <v>165</v>
      </c>
      <c r="I99" s="10">
        <f>G99*H99</f>
        <v>165</v>
      </c>
      <c r="J99" s="26">
        <v>20</v>
      </c>
      <c r="K99" s="15">
        <v>12</v>
      </c>
      <c r="L99" s="15" t="s">
        <v>9</v>
      </c>
    </row>
    <row r="100" spans="1:12">
      <c r="A100" s="15">
        <v>5388</v>
      </c>
      <c r="B100" s="41" t="s">
        <v>53</v>
      </c>
      <c r="C100" s="23">
        <v>3</v>
      </c>
      <c r="D100" s="23" t="s">
        <v>52</v>
      </c>
      <c r="E100" s="17" t="s">
        <v>49</v>
      </c>
      <c r="F100" s="17" t="s">
        <v>583</v>
      </c>
      <c r="G100" s="15">
        <v>1</v>
      </c>
      <c r="H100" s="10">
        <v>1000</v>
      </c>
      <c r="I100" s="10">
        <f>G100*H100</f>
        <v>1000</v>
      </c>
      <c r="J100" s="26">
        <v>100</v>
      </c>
      <c r="K100" s="15">
        <v>12</v>
      </c>
      <c r="L100" s="15" t="s">
        <v>9</v>
      </c>
    </row>
    <row r="101" spans="1:12">
      <c r="A101" s="15">
        <v>5388</v>
      </c>
      <c r="B101" s="41" t="s">
        <v>53</v>
      </c>
      <c r="C101" s="23">
        <v>3</v>
      </c>
      <c r="D101" s="23" t="s">
        <v>52</v>
      </c>
      <c r="E101" s="17" t="s">
        <v>584</v>
      </c>
      <c r="F101" s="17" t="s">
        <v>585</v>
      </c>
      <c r="G101" s="15">
        <v>10</v>
      </c>
      <c r="H101" s="10">
        <v>10</v>
      </c>
      <c r="I101" s="10">
        <f>G101*H101</f>
        <v>100</v>
      </c>
      <c r="J101" s="26">
        <v>20</v>
      </c>
      <c r="K101" s="15">
        <v>5</v>
      </c>
      <c r="L101" s="15" t="s">
        <v>9</v>
      </c>
    </row>
    <row r="102" spans="1:12">
      <c r="A102" s="15">
        <v>5388</v>
      </c>
      <c r="B102" s="41" t="s">
        <v>53</v>
      </c>
      <c r="C102" s="23">
        <v>3</v>
      </c>
      <c r="D102" s="23" t="s">
        <v>52</v>
      </c>
      <c r="E102" s="17" t="s">
        <v>584</v>
      </c>
      <c r="F102" s="17" t="s">
        <v>586</v>
      </c>
      <c r="G102" s="15">
        <v>2</v>
      </c>
      <c r="H102" s="10">
        <v>20</v>
      </c>
      <c r="I102" s="10">
        <f>G102*H102</f>
        <v>40</v>
      </c>
      <c r="J102" s="26">
        <v>20</v>
      </c>
      <c r="K102" s="15">
        <v>5</v>
      </c>
      <c r="L102" s="15" t="s">
        <v>9</v>
      </c>
    </row>
    <row r="103" spans="1:12">
      <c r="A103" s="15">
        <v>5388</v>
      </c>
      <c r="B103" s="41" t="s">
        <v>53</v>
      </c>
      <c r="C103" s="23">
        <v>3</v>
      </c>
      <c r="D103" s="23" t="s">
        <v>52</v>
      </c>
      <c r="E103" s="17" t="s">
        <v>35</v>
      </c>
      <c r="F103" s="17" t="s">
        <v>587</v>
      </c>
      <c r="G103" s="15">
        <v>2</v>
      </c>
      <c r="H103" s="10">
        <v>23</v>
      </c>
      <c r="I103" s="10">
        <f>G103*H103</f>
        <v>46</v>
      </c>
      <c r="J103" s="26">
        <v>10</v>
      </c>
      <c r="K103" s="15">
        <v>3</v>
      </c>
      <c r="L103" s="15" t="s">
        <v>9</v>
      </c>
    </row>
    <row r="104" spans="1:12">
      <c r="A104" s="15">
        <v>5388</v>
      </c>
      <c r="B104" s="41" t="s">
        <v>53</v>
      </c>
      <c r="C104" s="23">
        <v>3</v>
      </c>
      <c r="D104" s="23" t="s">
        <v>52</v>
      </c>
      <c r="E104" s="17" t="s">
        <v>35</v>
      </c>
      <c r="F104" s="17" t="s">
        <v>588</v>
      </c>
      <c r="G104" s="15">
        <v>5</v>
      </c>
      <c r="H104" s="10">
        <v>15</v>
      </c>
      <c r="I104" s="10">
        <f>G104*H104</f>
        <v>75</v>
      </c>
      <c r="J104" s="26">
        <v>20</v>
      </c>
      <c r="K104" s="15">
        <v>12</v>
      </c>
      <c r="L104" s="15" t="s">
        <v>9</v>
      </c>
    </row>
    <row r="105" spans="1:12">
      <c r="A105" s="15">
        <v>5388</v>
      </c>
      <c r="B105" s="41" t="s">
        <v>53</v>
      </c>
      <c r="C105" s="23">
        <v>3</v>
      </c>
      <c r="D105" s="23" t="s">
        <v>52</v>
      </c>
      <c r="E105" s="17" t="s">
        <v>589</v>
      </c>
      <c r="F105" s="17" t="s">
        <v>590</v>
      </c>
      <c r="G105" s="15">
        <v>10</v>
      </c>
      <c r="H105" s="10">
        <v>5</v>
      </c>
      <c r="I105" s="10">
        <f>G105*H105</f>
        <v>50</v>
      </c>
      <c r="J105" s="26">
        <v>100</v>
      </c>
      <c r="K105" s="15">
        <v>8</v>
      </c>
      <c r="L105" s="15" t="s">
        <v>9</v>
      </c>
    </row>
    <row r="106" spans="1:12">
      <c r="A106" s="15">
        <v>5388</v>
      </c>
      <c r="B106" s="41" t="s">
        <v>53</v>
      </c>
      <c r="C106" s="23">
        <v>3</v>
      </c>
      <c r="D106" s="23" t="s">
        <v>52</v>
      </c>
      <c r="E106" s="17" t="s">
        <v>591</v>
      </c>
      <c r="F106" s="17" t="s">
        <v>592</v>
      </c>
      <c r="G106" s="15">
        <v>60</v>
      </c>
      <c r="H106" s="10">
        <v>6</v>
      </c>
      <c r="I106" s="10">
        <f>G106*H106</f>
        <v>360</v>
      </c>
      <c r="J106" s="26">
        <v>100</v>
      </c>
      <c r="K106" s="15">
        <v>9</v>
      </c>
      <c r="L106" s="15" t="s">
        <v>9</v>
      </c>
    </row>
    <row r="107" spans="1:12">
      <c r="A107" s="15">
        <v>5388</v>
      </c>
      <c r="B107" s="41" t="s">
        <v>53</v>
      </c>
      <c r="C107" s="23">
        <v>3</v>
      </c>
      <c r="D107" s="23" t="s">
        <v>52</v>
      </c>
      <c r="E107" s="17" t="s">
        <v>36</v>
      </c>
      <c r="F107" s="17" t="s">
        <v>593</v>
      </c>
      <c r="G107" s="15">
        <v>5</v>
      </c>
      <c r="H107" s="10">
        <v>20</v>
      </c>
      <c r="I107" s="10">
        <f>G107*H107</f>
        <v>100</v>
      </c>
      <c r="J107" s="26">
        <v>100</v>
      </c>
      <c r="K107" s="15">
        <v>5</v>
      </c>
      <c r="L107" s="15" t="s">
        <v>9</v>
      </c>
    </row>
    <row r="108" spans="1:12">
      <c r="A108" s="15">
        <v>5388</v>
      </c>
      <c r="B108" s="41" t="s">
        <v>53</v>
      </c>
      <c r="C108" s="23">
        <v>3</v>
      </c>
      <c r="D108" s="23" t="s">
        <v>52</v>
      </c>
      <c r="E108" s="17" t="s">
        <v>594</v>
      </c>
      <c r="F108" s="17" t="s">
        <v>595</v>
      </c>
      <c r="G108" s="15">
        <v>40</v>
      </c>
      <c r="H108" s="10">
        <v>3.5</v>
      </c>
      <c r="I108" s="10">
        <f>G108*H108</f>
        <v>140</v>
      </c>
      <c r="J108" s="26">
        <v>50</v>
      </c>
      <c r="K108" s="15">
        <v>5</v>
      </c>
      <c r="L108" s="15" t="s">
        <v>9</v>
      </c>
    </row>
    <row r="109" spans="1:12">
      <c r="A109" s="15">
        <v>5388</v>
      </c>
      <c r="B109" s="41" t="s">
        <v>53</v>
      </c>
      <c r="C109" s="23">
        <v>3</v>
      </c>
      <c r="D109" s="23" t="s">
        <v>52</v>
      </c>
      <c r="E109" s="17" t="s">
        <v>596</v>
      </c>
      <c r="F109" s="17" t="s">
        <v>9</v>
      </c>
      <c r="G109" s="15">
        <v>2</v>
      </c>
      <c r="H109" s="10">
        <v>100</v>
      </c>
      <c r="I109" s="10">
        <f>G109*H109</f>
        <v>200</v>
      </c>
      <c r="J109" s="26">
        <v>50</v>
      </c>
      <c r="K109" s="15">
        <v>9</v>
      </c>
      <c r="L109" s="15" t="s">
        <v>9</v>
      </c>
    </row>
    <row r="110" spans="1:12">
      <c r="A110" s="15">
        <v>5388</v>
      </c>
      <c r="B110" s="41" t="s">
        <v>53</v>
      </c>
      <c r="C110" s="23">
        <v>3</v>
      </c>
      <c r="D110" s="23" t="s">
        <v>52</v>
      </c>
      <c r="E110" s="17" t="s">
        <v>597</v>
      </c>
      <c r="F110" s="17" t="s">
        <v>598</v>
      </c>
      <c r="G110" s="15">
        <v>2</v>
      </c>
      <c r="H110" s="10">
        <v>30</v>
      </c>
      <c r="I110" s="10">
        <f>G110*H110</f>
        <v>60</v>
      </c>
      <c r="J110" s="26">
        <v>20</v>
      </c>
      <c r="K110" s="15">
        <v>20</v>
      </c>
      <c r="L110" s="15" t="s">
        <v>9</v>
      </c>
    </row>
    <row r="111" spans="1:12">
      <c r="A111" s="15">
        <v>5388</v>
      </c>
      <c r="B111" s="41" t="s">
        <v>53</v>
      </c>
      <c r="C111" s="23">
        <v>3</v>
      </c>
      <c r="D111" s="23" t="s">
        <v>52</v>
      </c>
      <c r="E111" s="17" t="s">
        <v>599</v>
      </c>
      <c r="F111" s="17" t="s">
        <v>600</v>
      </c>
      <c r="G111" s="15">
        <v>2</v>
      </c>
      <c r="H111" s="10">
        <v>120</v>
      </c>
      <c r="I111" s="10">
        <f>G111*H111</f>
        <v>240</v>
      </c>
      <c r="J111" s="26">
        <v>20</v>
      </c>
      <c r="K111" s="15">
        <v>19</v>
      </c>
      <c r="L111" s="15" t="s">
        <v>9</v>
      </c>
    </row>
    <row r="112" spans="1:12">
      <c r="A112" s="15">
        <v>5388</v>
      </c>
      <c r="B112" s="41" t="s">
        <v>53</v>
      </c>
      <c r="C112" s="23">
        <v>3</v>
      </c>
      <c r="D112" s="23" t="s">
        <v>52</v>
      </c>
      <c r="E112" s="17" t="s">
        <v>601</v>
      </c>
      <c r="F112" s="17" t="s">
        <v>602</v>
      </c>
      <c r="G112" s="15">
        <v>14</v>
      </c>
      <c r="H112" s="10">
        <v>50</v>
      </c>
      <c r="I112" s="10">
        <f>G112*H112</f>
        <v>700</v>
      </c>
      <c r="J112" s="26">
        <v>100</v>
      </c>
      <c r="K112" s="15">
        <v>6</v>
      </c>
      <c r="L112" s="15" t="s">
        <v>9</v>
      </c>
    </row>
    <row r="113" spans="1:12">
      <c r="A113" s="15">
        <v>5388</v>
      </c>
      <c r="B113" s="41" t="s">
        <v>53</v>
      </c>
      <c r="C113" s="23">
        <v>3</v>
      </c>
      <c r="D113" s="23" t="s">
        <v>52</v>
      </c>
      <c r="E113" s="17" t="s">
        <v>17</v>
      </c>
      <c r="F113" s="17" t="s">
        <v>603</v>
      </c>
      <c r="G113" s="15">
        <v>1</v>
      </c>
      <c r="H113" s="10">
        <v>1446.84</v>
      </c>
      <c r="I113" s="10">
        <f>G113*H113</f>
        <v>1446.84</v>
      </c>
      <c r="J113" s="26">
        <v>100</v>
      </c>
      <c r="K113" s="15">
        <v>19</v>
      </c>
      <c r="L113" s="15" t="s">
        <v>9</v>
      </c>
    </row>
    <row r="114" spans="1:12">
      <c r="A114" s="15">
        <v>5388</v>
      </c>
      <c r="B114" s="41" t="s">
        <v>53</v>
      </c>
      <c r="C114" s="23">
        <v>3</v>
      </c>
      <c r="D114" s="23" t="s">
        <v>52</v>
      </c>
      <c r="E114" s="17" t="s">
        <v>604</v>
      </c>
      <c r="F114" s="17" t="s">
        <v>605</v>
      </c>
      <c r="G114" s="15">
        <v>1</v>
      </c>
      <c r="H114" s="10">
        <v>0</v>
      </c>
      <c r="I114" s="10">
        <f>G114*H114</f>
        <v>0</v>
      </c>
      <c r="J114" s="26">
        <v>100</v>
      </c>
      <c r="K114" s="15">
        <v>4</v>
      </c>
      <c r="L114" s="15" t="s">
        <v>9</v>
      </c>
    </row>
    <row r="115" spans="1:12">
      <c r="A115" s="15">
        <v>5388</v>
      </c>
      <c r="B115" s="41" t="s">
        <v>53</v>
      </c>
      <c r="C115" s="23">
        <v>3</v>
      </c>
      <c r="D115" s="23" t="s">
        <v>52</v>
      </c>
      <c r="E115" s="17" t="s">
        <v>606</v>
      </c>
      <c r="F115" s="17" t="s">
        <v>607</v>
      </c>
      <c r="G115" s="15">
        <v>5</v>
      </c>
      <c r="H115" s="10">
        <v>1000</v>
      </c>
      <c r="I115" s="10">
        <f>G115*H115</f>
        <v>5000</v>
      </c>
      <c r="J115" s="26">
        <v>100</v>
      </c>
      <c r="K115" s="15" t="s">
        <v>9</v>
      </c>
      <c r="L115" s="15" t="s">
        <v>9</v>
      </c>
    </row>
    <row r="116" spans="1:12" ht="29.25">
      <c r="A116" s="15">
        <v>5388</v>
      </c>
      <c r="B116" s="41" t="s">
        <v>53</v>
      </c>
      <c r="C116" s="23">
        <v>3</v>
      </c>
      <c r="D116" s="23" t="s">
        <v>52</v>
      </c>
      <c r="E116" s="17" t="s">
        <v>608</v>
      </c>
      <c r="F116" s="17" t="s">
        <v>609</v>
      </c>
      <c r="G116" s="15">
        <v>1</v>
      </c>
      <c r="H116" s="10">
        <v>6344</v>
      </c>
      <c r="I116" s="10">
        <f>G116*H116</f>
        <v>6344</v>
      </c>
      <c r="J116" s="26">
        <v>100</v>
      </c>
      <c r="K116" s="15" t="s">
        <v>9</v>
      </c>
      <c r="L116" s="15" t="s">
        <v>9</v>
      </c>
    </row>
    <row r="117" spans="1:12">
      <c r="A117" s="15">
        <v>5388</v>
      </c>
      <c r="B117" s="41" t="s">
        <v>53</v>
      </c>
      <c r="C117" s="23">
        <v>3</v>
      </c>
      <c r="D117" s="23" t="s">
        <v>52</v>
      </c>
      <c r="E117" s="17" t="s">
        <v>610</v>
      </c>
      <c r="F117" s="17" t="s">
        <v>611</v>
      </c>
      <c r="G117" s="15">
        <v>5</v>
      </c>
      <c r="H117" s="10">
        <v>10</v>
      </c>
      <c r="I117" s="10">
        <f>G117*H117</f>
        <v>50</v>
      </c>
      <c r="J117" s="26">
        <v>20</v>
      </c>
      <c r="K117" s="15">
        <v>6</v>
      </c>
      <c r="L117" s="15" t="s">
        <v>9</v>
      </c>
    </row>
    <row r="118" spans="1:12">
      <c r="A118" s="15">
        <v>5388</v>
      </c>
      <c r="B118" s="41" t="s">
        <v>53</v>
      </c>
      <c r="C118" s="23">
        <v>3</v>
      </c>
      <c r="D118" s="23" t="s">
        <v>52</v>
      </c>
      <c r="E118" s="17" t="s">
        <v>612</v>
      </c>
      <c r="F118" s="17" t="s">
        <v>9</v>
      </c>
      <c r="G118" s="15">
        <v>40</v>
      </c>
      <c r="H118" s="10">
        <v>4</v>
      </c>
      <c r="I118" s="10">
        <f>G118*H118</f>
        <v>160</v>
      </c>
      <c r="J118" s="26">
        <v>100</v>
      </c>
      <c r="K118" s="15" t="s">
        <v>9</v>
      </c>
      <c r="L118" s="15" t="s">
        <v>9</v>
      </c>
    </row>
    <row r="119" spans="1:12">
      <c r="A119" s="15">
        <v>5388</v>
      </c>
      <c r="B119" s="41" t="s">
        <v>53</v>
      </c>
      <c r="C119" s="23">
        <v>3</v>
      </c>
      <c r="D119" s="23" t="s">
        <v>52</v>
      </c>
      <c r="E119" s="17" t="s">
        <v>613</v>
      </c>
      <c r="F119" s="17" t="s">
        <v>614</v>
      </c>
      <c r="G119" s="15">
        <v>1</v>
      </c>
      <c r="H119" s="10">
        <v>200</v>
      </c>
      <c r="I119" s="10">
        <f>G119*H119</f>
        <v>200</v>
      </c>
      <c r="J119" s="26">
        <v>50</v>
      </c>
      <c r="K119" s="15">
        <v>12</v>
      </c>
      <c r="L119" s="15" t="s">
        <v>9</v>
      </c>
    </row>
    <row r="120" spans="1:12">
      <c r="A120" s="15">
        <v>5388</v>
      </c>
      <c r="B120" s="41" t="s">
        <v>53</v>
      </c>
      <c r="C120" s="23">
        <v>3</v>
      </c>
      <c r="D120" s="23" t="s">
        <v>52</v>
      </c>
      <c r="E120" s="17" t="s">
        <v>615</v>
      </c>
      <c r="F120" s="17" t="s">
        <v>616</v>
      </c>
      <c r="G120" s="15">
        <v>1</v>
      </c>
      <c r="H120" s="10">
        <v>100</v>
      </c>
      <c r="I120" s="10">
        <f>G120*H120</f>
        <v>100</v>
      </c>
      <c r="J120" s="26">
        <v>50</v>
      </c>
      <c r="K120" s="15">
        <v>6</v>
      </c>
      <c r="L120" s="15" t="s">
        <v>9</v>
      </c>
    </row>
    <row r="121" spans="1:12">
      <c r="A121" s="15">
        <v>5388</v>
      </c>
      <c r="B121" s="41" t="s">
        <v>53</v>
      </c>
      <c r="C121" s="23">
        <v>3</v>
      </c>
      <c r="D121" s="23" t="s">
        <v>52</v>
      </c>
      <c r="E121" s="17" t="s">
        <v>617</v>
      </c>
      <c r="F121" s="17" t="s">
        <v>618</v>
      </c>
      <c r="G121" s="15">
        <v>5</v>
      </c>
      <c r="H121" s="10">
        <v>35</v>
      </c>
      <c r="I121" s="10">
        <f>G121*H121</f>
        <v>175</v>
      </c>
      <c r="J121" s="26">
        <v>10</v>
      </c>
      <c r="K121" s="15">
        <v>9</v>
      </c>
      <c r="L121" s="15" t="s">
        <v>9</v>
      </c>
    </row>
    <row r="122" spans="1:12">
      <c r="A122" s="15">
        <v>5388</v>
      </c>
      <c r="B122" s="41" t="s">
        <v>53</v>
      </c>
      <c r="C122" s="23">
        <v>3</v>
      </c>
      <c r="D122" s="23" t="s">
        <v>52</v>
      </c>
      <c r="E122" s="17" t="s">
        <v>619</v>
      </c>
      <c r="F122" s="17" t="s">
        <v>620</v>
      </c>
      <c r="G122" s="15">
        <v>5</v>
      </c>
      <c r="H122" s="10">
        <v>20</v>
      </c>
      <c r="I122" s="10">
        <f>G122*H122</f>
        <v>100</v>
      </c>
      <c r="J122" s="26">
        <v>10</v>
      </c>
      <c r="K122" s="15">
        <v>12</v>
      </c>
      <c r="L122" s="15" t="s">
        <v>9</v>
      </c>
    </row>
    <row r="123" spans="1:12">
      <c r="A123" s="15">
        <v>5388</v>
      </c>
      <c r="B123" s="41" t="s">
        <v>53</v>
      </c>
      <c r="C123" s="23">
        <v>3</v>
      </c>
      <c r="D123" s="23" t="s">
        <v>52</v>
      </c>
      <c r="E123" s="17" t="s">
        <v>621</v>
      </c>
      <c r="F123" s="17" t="s">
        <v>622</v>
      </c>
      <c r="G123" s="15">
        <v>10</v>
      </c>
      <c r="H123" s="10">
        <v>15</v>
      </c>
      <c r="I123" s="10">
        <f>G123*H123</f>
        <v>150</v>
      </c>
      <c r="J123" s="26">
        <v>10</v>
      </c>
      <c r="K123" s="15">
        <v>9</v>
      </c>
      <c r="L123" s="15" t="s">
        <v>9</v>
      </c>
    </row>
    <row r="124" spans="1:12">
      <c r="A124" s="15">
        <v>5388</v>
      </c>
      <c r="B124" s="41" t="s">
        <v>53</v>
      </c>
      <c r="C124" s="23">
        <v>3</v>
      </c>
      <c r="D124" s="23" t="s">
        <v>52</v>
      </c>
      <c r="E124" s="17" t="s">
        <v>623</v>
      </c>
      <c r="F124" s="17" t="s">
        <v>624</v>
      </c>
      <c r="G124" s="15">
        <v>2</v>
      </c>
      <c r="H124" s="10">
        <v>23</v>
      </c>
      <c r="I124" s="10">
        <f>G124*H124</f>
        <v>46</v>
      </c>
      <c r="J124" s="26">
        <v>10</v>
      </c>
      <c r="K124" s="15">
        <v>7</v>
      </c>
      <c r="L124" s="15" t="s">
        <v>9</v>
      </c>
    </row>
    <row r="125" spans="1:12">
      <c r="A125" s="15">
        <v>5388</v>
      </c>
      <c r="B125" s="41" t="s">
        <v>53</v>
      </c>
      <c r="C125" s="23">
        <v>3</v>
      </c>
      <c r="D125" s="23" t="s">
        <v>52</v>
      </c>
      <c r="E125" s="17" t="s">
        <v>625</v>
      </c>
      <c r="F125" s="17" t="s">
        <v>626</v>
      </c>
      <c r="G125" s="15">
        <v>1</v>
      </c>
      <c r="H125" s="10">
        <v>500</v>
      </c>
      <c r="I125" s="10">
        <f>G125*H125</f>
        <v>500</v>
      </c>
      <c r="J125" s="26">
        <v>100</v>
      </c>
      <c r="K125" s="15">
        <v>9</v>
      </c>
      <c r="L125" s="15" t="s">
        <v>9</v>
      </c>
    </row>
    <row r="126" spans="1:12">
      <c r="A126" s="15">
        <v>5388</v>
      </c>
      <c r="B126" s="41" t="s">
        <v>53</v>
      </c>
      <c r="C126" s="23">
        <v>3</v>
      </c>
      <c r="D126" s="23" t="s">
        <v>52</v>
      </c>
      <c r="E126" s="17" t="s">
        <v>627</v>
      </c>
      <c r="F126" s="17" t="s">
        <v>628</v>
      </c>
      <c r="G126" s="15">
        <v>5</v>
      </c>
      <c r="H126" s="10">
        <v>80</v>
      </c>
      <c r="I126" s="10">
        <f>G126*H126</f>
        <v>400</v>
      </c>
      <c r="J126" s="26">
        <v>25</v>
      </c>
      <c r="K126" s="15">
        <v>5</v>
      </c>
      <c r="L126" s="15" t="s">
        <v>9</v>
      </c>
    </row>
    <row r="127" spans="1:12">
      <c r="A127" s="15">
        <v>5388</v>
      </c>
      <c r="B127" s="41" t="s">
        <v>53</v>
      </c>
      <c r="C127" s="23">
        <v>3</v>
      </c>
      <c r="D127" s="23" t="s">
        <v>52</v>
      </c>
      <c r="E127" s="17" t="s">
        <v>629</v>
      </c>
      <c r="F127" s="17" t="s">
        <v>630</v>
      </c>
      <c r="G127" s="15">
        <v>10</v>
      </c>
      <c r="H127" s="10">
        <v>10</v>
      </c>
      <c r="I127" s="10">
        <f>G127*H127</f>
        <v>100</v>
      </c>
      <c r="J127" s="26">
        <v>20</v>
      </c>
      <c r="K127" s="15">
        <v>12</v>
      </c>
      <c r="L127" s="15" t="s">
        <v>9</v>
      </c>
    </row>
    <row r="128" spans="1:12">
      <c r="A128" s="15">
        <v>5388</v>
      </c>
      <c r="B128" s="41" t="s">
        <v>53</v>
      </c>
      <c r="C128" s="23">
        <v>3</v>
      </c>
      <c r="D128" s="23" t="s">
        <v>52</v>
      </c>
      <c r="E128" s="17" t="s">
        <v>631</v>
      </c>
      <c r="F128" s="17" t="s">
        <v>632</v>
      </c>
      <c r="G128" s="15">
        <v>1</v>
      </c>
      <c r="H128" s="10">
        <v>18</v>
      </c>
      <c r="I128" s="10">
        <f>G128*H128</f>
        <v>18</v>
      </c>
      <c r="J128" s="26">
        <v>50</v>
      </c>
      <c r="K128" s="15">
        <v>10</v>
      </c>
      <c r="L128" s="15" t="s">
        <v>9</v>
      </c>
    </row>
    <row r="129" spans="1:12">
      <c r="A129" s="15">
        <v>5388</v>
      </c>
      <c r="B129" s="41" t="s">
        <v>53</v>
      </c>
      <c r="C129" s="23">
        <v>3</v>
      </c>
      <c r="D129" s="23" t="s">
        <v>52</v>
      </c>
      <c r="E129" s="17" t="s">
        <v>633</v>
      </c>
      <c r="F129" s="17" t="s">
        <v>634</v>
      </c>
      <c r="G129" s="15">
        <v>10</v>
      </c>
      <c r="H129" s="10">
        <v>5</v>
      </c>
      <c r="I129" s="10">
        <f>G129*H129</f>
        <v>50</v>
      </c>
      <c r="J129" s="26">
        <v>20</v>
      </c>
      <c r="K129" s="15">
        <v>6</v>
      </c>
      <c r="L129" s="15" t="s">
        <v>9</v>
      </c>
    </row>
    <row r="130" spans="1:12">
      <c r="A130" s="15">
        <v>5388</v>
      </c>
      <c r="B130" s="41" t="s">
        <v>53</v>
      </c>
      <c r="C130" s="23">
        <v>3</v>
      </c>
      <c r="D130" s="23" t="s">
        <v>52</v>
      </c>
      <c r="E130" s="17" t="s">
        <v>635</v>
      </c>
      <c r="F130" s="17" t="s">
        <v>636</v>
      </c>
      <c r="G130" s="15">
        <v>1</v>
      </c>
      <c r="H130" s="10">
        <v>1000</v>
      </c>
      <c r="I130" s="10">
        <f>G130*H130</f>
        <v>1000</v>
      </c>
      <c r="J130" s="26">
        <v>100</v>
      </c>
      <c r="K130" s="15">
        <v>12</v>
      </c>
      <c r="L130" s="15" t="s">
        <v>9</v>
      </c>
    </row>
    <row r="131" spans="1:12">
      <c r="A131" s="15">
        <v>5388</v>
      </c>
      <c r="B131" s="41" t="s">
        <v>53</v>
      </c>
      <c r="C131" s="23">
        <v>3</v>
      </c>
      <c r="D131" s="23" t="s">
        <v>52</v>
      </c>
      <c r="E131" s="17" t="s">
        <v>637</v>
      </c>
      <c r="F131" s="17" t="s">
        <v>9</v>
      </c>
      <c r="G131" s="15">
        <v>5</v>
      </c>
      <c r="H131" s="10">
        <v>25</v>
      </c>
      <c r="I131" s="10">
        <f>G131*H131</f>
        <v>125</v>
      </c>
      <c r="J131" s="26">
        <v>20</v>
      </c>
      <c r="K131" s="15">
        <v>5</v>
      </c>
      <c r="L131" s="15" t="s">
        <v>9</v>
      </c>
    </row>
    <row r="132" spans="1:12">
      <c r="A132" s="15">
        <v>5388</v>
      </c>
      <c r="B132" s="41" t="s">
        <v>53</v>
      </c>
      <c r="C132" s="23">
        <v>3</v>
      </c>
      <c r="D132" s="23" t="s">
        <v>52</v>
      </c>
      <c r="E132" s="17" t="s">
        <v>638</v>
      </c>
      <c r="F132" s="17" t="s">
        <v>639</v>
      </c>
      <c r="G132" s="15">
        <v>20</v>
      </c>
      <c r="H132" s="10">
        <v>10</v>
      </c>
      <c r="I132" s="10">
        <f>G132*H132</f>
        <v>200</v>
      </c>
      <c r="J132" s="26">
        <v>25</v>
      </c>
      <c r="K132" s="15">
        <v>9</v>
      </c>
      <c r="L132" s="15" t="s">
        <v>9</v>
      </c>
    </row>
    <row r="133" spans="1:12">
      <c r="A133" s="15">
        <v>5388</v>
      </c>
      <c r="B133" s="41" t="s">
        <v>53</v>
      </c>
      <c r="C133" s="23">
        <v>3</v>
      </c>
      <c r="D133" s="23" t="s">
        <v>52</v>
      </c>
      <c r="E133" s="17" t="s">
        <v>27</v>
      </c>
      <c r="F133" s="17" t="s">
        <v>640</v>
      </c>
      <c r="G133" s="15">
        <v>4</v>
      </c>
      <c r="H133" s="10">
        <v>52</v>
      </c>
      <c r="I133" s="10">
        <f>G133*H133</f>
        <v>208</v>
      </c>
      <c r="J133" s="26">
        <v>100</v>
      </c>
      <c r="K133" s="15">
        <v>6</v>
      </c>
      <c r="L133" s="15" t="s">
        <v>9</v>
      </c>
    </row>
    <row r="134" spans="1:12">
      <c r="A134" s="15">
        <v>5388</v>
      </c>
      <c r="B134" s="41" t="s">
        <v>53</v>
      </c>
      <c r="C134" s="23">
        <v>3</v>
      </c>
      <c r="D134" s="23" t="s">
        <v>52</v>
      </c>
      <c r="E134" s="17" t="s">
        <v>641</v>
      </c>
      <c r="F134" s="17" t="s">
        <v>642</v>
      </c>
      <c r="G134" s="15">
        <v>4</v>
      </c>
      <c r="H134" s="10">
        <v>50</v>
      </c>
      <c r="I134" s="10">
        <f>G134*H134</f>
        <v>200</v>
      </c>
      <c r="J134" s="26">
        <v>100</v>
      </c>
      <c r="K134" s="15">
        <v>5</v>
      </c>
      <c r="L134" s="15" t="s">
        <v>9</v>
      </c>
    </row>
    <row r="135" spans="1:12">
      <c r="A135" s="15">
        <v>5388</v>
      </c>
      <c r="B135" s="41" t="s">
        <v>53</v>
      </c>
      <c r="C135" s="23">
        <v>3</v>
      </c>
      <c r="D135" s="23" t="s">
        <v>52</v>
      </c>
      <c r="E135" s="17" t="s">
        <v>641</v>
      </c>
      <c r="F135" s="17" t="s">
        <v>643</v>
      </c>
      <c r="G135" s="15">
        <v>2</v>
      </c>
      <c r="H135" s="10">
        <v>18</v>
      </c>
      <c r="I135" s="10">
        <f>G135*H135</f>
        <v>36</v>
      </c>
      <c r="J135" s="26">
        <v>100</v>
      </c>
      <c r="K135" s="15">
        <v>5</v>
      </c>
      <c r="L135" s="15" t="s">
        <v>9</v>
      </c>
    </row>
    <row r="136" spans="1:12">
      <c r="A136" s="15">
        <v>5388</v>
      </c>
      <c r="B136" s="41" t="s">
        <v>53</v>
      </c>
      <c r="C136" s="23">
        <v>3</v>
      </c>
      <c r="D136" s="23" t="s">
        <v>52</v>
      </c>
      <c r="E136" s="17" t="s">
        <v>644</v>
      </c>
      <c r="F136" s="17" t="s">
        <v>38</v>
      </c>
      <c r="G136" s="15">
        <v>1</v>
      </c>
      <c r="H136" s="10">
        <v>350</v>
      </c>
      <c r="I136" s="10">
        <f>G136*H136</f>
        <v>350</v>
      </c>
      <c r="J136" s="26">
        <v>100</v>
      </c>
      <c r="K136" s="15">
        <v>9</v>
      </c>
      <c r="L136" s="15" t="s">
        <v>9</v>
      </c>
    </row>
    <row r="137" spans="1:12">
      <c r="A137" s="15">
        <v>5388</v>
      </c>
      <c r="B137" s="41" t="s">
        <v>53</v>
      </c>
      <c r="C137" s="23">
        <v>3</v>
      </c>
      <c r="D137" s="23" t="s">
        <v>52</v>
      </c>
      <c r="E137" s="17" t="s">
        <v>645</v>
      </c>
      <c r="F137" s="17" t="s">
        <v>646</v>
      </c>
      <c r="G137" s="15">
        <v>2</v>
      </c>
      <c r="H137" s="10">
        <v>40</v>
      </c>
      <c r="I137" s="10">
        <f>G137*H137</f>
        <v>80</v>
      </c>
      <c r="J137" s="26">
        <v>100</v>
      </c>
      <c r="K137" s="15">
        <v>5</v>
      </c>
      <c r="L137" s="15" t="s">
        <v>9</v>
      </c>
    </row>
    <row r="138" spans="1:12">
      <c r="A138" s="15">
        <v>5388</v>
      </c>
      <c r="B138" s="41" t="s">
        <v>53</v>
      </c>
      <c r="C138" s="23">
        <v>3</v>
      </c>
      <c r="D138" s="23" t="s">
        <v>52</v>
      </c>
      <c r="E138" s="17" t="s">
        <v>647</v>
      </c>
      <c r="F138" s="17" t="s">
        <v>648</v>
      </c>
      <c r="G138" s="15">
        <v>2</v>
      </c>
      <c r="H138" s="10">
        <v>15</v>
      </c>
      <c r="I138" s="10">
        <f>G138*H138</f>
        <v>30</v>
      </c>
      <c r="J138" s="26">
        <v>100</v>
      </c>
      <c r="K138" s="15">
        <v>10</v>
      </c>
      <c r="L138" s="15" t="s">
        <v>9</v>
      </c>
    </row>
    <row r="139" spans="1:12">
      <c r="A139" s="15">
        <v>5388</v>
      </c>
      <c r="B139" s="41" t="s">
        <v>53</v>
      </c>
      <c r="C139" s="23">
        <v>3</v>
      </c>
      <c r="D139" s="23" t="s">
        <v>52</v>
      </c>
      <c r="E139" s="17" t="s">
        <v>649</v>
      </c>
      <c r="F139" s="17" t="s">
        <v>650</v>
      </c>
      <c r="G139" s="15">
        <v>1</v>
      </c>
      <c r="H139" s="10">
        <v>120</v>
      </c>
      <c r="I139" s="10">
        <f>G139*H139</f>
        <v>120</v>
      </c>
      <c r="J139" s="26">
        <v>100</v>
      </c>
      <c r="K139" s="15">
        <v>21</v>
      </c>
      <c r="L139" s="15" t="s">
        <v>9</v>
      </c>
    </row>
    <row r="140" spans="1:12">
      <c r="A140" s="15">
        <v>5388</v>
      </c>
      <c r="B140" s="41" t="s">
        <v>53</v>
      </c>
      <c r="C140" s="23">
        <v>3</v>
      </c>
      <c r="D140" s="23" t="s">
        <v>52</v>
      </c>
      <c r="E140" s="17" t="s">
        <v>651</v>
      </c>
      <c r="F140" s="17" t="s">
        <v>652</v>
      </c>
      <c r="G140" s="15">
        <v>1</v>
      </c>
      <c r="H140" s="10">
        <v>4000</v>
      </c>
      <c r="I140" s="10">
        <f>G140*H140</f>
        <v>4000</v>
      </c>
      <c r="J140" s="26">
        <v>25</v>
      </c>
      <c r="K140" s="15">
        <v>20</v>
      </c>
      <c r="L140" s="15" t="s">
        <v>9</v>
      </c>
    </row>
    <row r="141" spans="1:12">
      <c r="A141" s="15">
        <v>5388</v>
      </c>
      <c r="B141" s="41" t="s">
        <v>53</v>
      </c>
      <c r="C141" s="23">
        <v>3</v>
      </c>
      <c r="D141" s="23" t="s">
        <v>52</v>
      </c>
      <c r="E141" s="17" t="s">
        <v>653</v>
      </c>
      <c r="F141" s="17" t="s">
        <v>654</v>
      </c>
      <c r="G141" s="15">
        <v>100</v>
      </c>
      <c r="H141" s="10">
        <v>3</v>
      </c>
      <c r="I141" s="10">
        <f>G141*H141</f>
        <v>300</v>
      </c>
      <c r="J141" s="26">
        <v>100</v>
      </c>
      <c r="K141" s="15">
        <v>10</v>
      </c>
      <c r="L141" s="15" t="s">
        <v>9</v>
      </c>
    </row>
    <row r="142" spans="1:12">
      <c r="A142" s="15">
        <v>5388</v>
      </c>
      <c r="B142" s="41" t="s">
        <v>53</v>
      </c>
      <c r="C142" s="23">
        <v>3</v>
      </c>
      <c r="D142" s="23" t="s">
        <v>52</v>
      </c>
      <c r="E142" s="17" t="s">
        <v>18</v>
      </c>
      <c r="F142" s="17" t="s">
        <v>655</v>
      </c>
      <c r="G142" s="15">
        <v>5</v>
      </c>
      <c r="H142" s="10">
        <v>35</v>
      </c>
      <c r="I142" s="10">
        <f>G142*H142</f>
        <v>175</v>
      </c>
      <c r="J142" s="26">
        <v>10</v>
      </c>
      <c r="K142" s="15">
        <v>3</v>
      </c>
      <c r="L142" s="15" t="s">
        <v>9</v>
      </c>
    </row>
    <row r="143" spans="1:12">
      <c r="A143" s="15">
        <v>5388</v>
      </c>
      <c r="B143" s="41" t="s">
        <v>53</v>
      </c>
      <c r="C143" s="23">
        <v>3</v>
      </c>
      <c r="D143" s="23" t="s">
        <v>52</v>
      </c>
      <c r="E143" s="7" t="s">
        <v>18</v>
      </c>
      <c r="F143" s="33" t="s">
        <v>656</v>
      </c>
      <c r="G143" s="23">
        <v>6</v>
      </c>
      <c r="H143" s="10">
        <v>40</v>
      </c>
      <c r="I143" s="10">
        <f>G143*H143</f>
        <v>240</v>
      </c>
      <c r="J143" s="27">
        <v>10</v>
      </c>
      <c r="K143" s="15">
        <v>10</v>
      </c>
      <c r="L143" s="15"/>
    </row>
    <row r="144" spans="1:12">
      <c r="A144" s="15">
        <v>5388</v>
      </c>
      <c r="B144" s="41" t="s">
        <v>53</v>
      </c>
      <c r="C144" s="23">
        <v>3</v>
      </c>
      <c r="D144" s="23" t="s">
        <v>52</v>
      </c>
      <c r="E144" s="7" t="s">
        <v>18</v>
      </c>
      <c r="F144" s="33" t="s">
        <v>657</v>
      </c>
      <c r="G144" s="23">
        <v>2</v>
      </c>
      <c r="H144" s="10">
        <v>20</v>
      </c>
      <c r="I144" s="10">
        <f>G144*H144</f>
        <v>40</v>
      </c>
      <c r="J144" s="26">
        <v>10</v>
      </c>
      <c r="K144" s="15">
        <v>12</v>
      </c>
      <c r="L144" s="15"/>
    </row>
    <row r="145" spans="1:12">
      <c r="A145" s="15">
        <v>5388</v>
      </c>
      <c r="B145" s="41" t="s">
        <v>53</v>
      </c>
      <c r="C145" s="23">
        <v>3</v>
      </c>
      <c r="D145" s="23" t="s">
        <v>52</v>
      </c>
      <c r="E145" s="7" t="s">
        <v>658</v>
      </c>
      <c r="F145" s="33" t="s">
        <v>659</v>
      </c>
      <c r="G145" s="23">
        <v>5</v>
      </c>
      <c r="H145" s="10">
        <v>10</v>
      </c>
      <c r="I145" s="10">
        <f>G145*H145</f>
        <v>50</v>
      </c>
      <c r="J145" s="26">
        <v>100</v>
      </c>
      <c r="K145" s="15">
        <v>21</v>
      </c>
      <c r="L145" s="15"/>
    </row>
    <row r="146" spans="1:12">
      <c r="A146" s="15">
        <v>5388</v>
      </c>
      <c r="B146" s="41" t="s">
        <v>53</v>
      </c>
      <c r="C146" s="23">
        <v>3</v>
      </c>
      <c r="D146" s="23" t="s">
        <v>52</v>
      </c>
      <c r="E146" s="17" t="s">
        <v>658</v>
      </c>
      <c r="F146" s="17" t="s">
        <v>660</v>
      </c>
      <c r="G146" s="15">
        <v>20</v>
      </c>
      <c r="H146" s="10">
        <v>1</v>
      </c>
      <c r="I146" s="10">
        <f>G146*H146</f>
        <v>20</v>
      </c>
      <c r="J146" s="28">
        <v>100</v>
      </c>
      <c r="K146" s="15">
        <v>8</v>
      </c>
      <c r="L146" s="15"/>
    </row>
    <row r="147" spans="1:12">
      <c r="A147" s="15">
        <v>5388</v>
      </c>
      <c r="B147" s="41" t="s">
        <v>53</v>
      </c>
      <c r="C147" s="23">
        <v>3</v>
      </c>
      <c r="D147" s="23" t="s">
        <v>52</v>
      </c>
      <c r="E147" s="17" t="s">
        <v>50</v>
      </c>
      <c r="F147" s="17" t="s">
        <v>9</v>
      </c>
      <c r="G147" s="15">
        <v>5</v>
      </c>
      <c r="H147" s="10">
        <v>15</v>
      </c>
      <c r="I147" s="10">
        <f>G147*H147</f>
        <v>75</v>
      </c>
      <c r="J147" s="28">
        <v>10</v>
      </c>
      <c r="K147" s="15">
        <v>21</v>
      </c>
      <c r="L147" s="15"/>
    </row>
    <row r="148" spans="1:12">
      <c r="A148" s="15">
        <v>5388</v>
      </c>
      <c r="B148" s="41" t="s">
        <v>53</v>
      </c>
      <c r="C148" s="23">
        <v>3</v>
      </c>
      <c r="D148" s="23" t="s">
        <v>52</v>
      </c>
      <c r="E148" s="17" t="s">
        <v>50</v>
      </c>
      <c r="F148" s="34" t="s">
        <v>661</v>
      </c>
      <c r="G148" s="15">
        <v>3</v>
      </c>
      <c r="H148" s="10">
        <v>30</v>
      </c>
      <c r="I148" s="10">
        <f>G148*H148</f>
        <v>90</v>
      </c>
      <c r="J148" s="28">
        <v>10</v>
      </c>
      <c r="K148" s="15">
        <v>6</v>
      </c>
      <c r="L148" s="15"/>
    </row>
    <row r="149" spans="1:12">
      <c r="A149" s="15">
        <v>5388</v>
      </c>
      <c r="B149" s="41" t="s">
        <v>53</v>
      </c>
      <c r="C149" s="23">
        <v>3</v>
      </c>
      <c r="D149" s="23" t="s">
        <v>52</v>
      </c>
      <c r="E149" s="7" t="s">
        <v>50</v>
      </c>
      <c r="F149" s="40" t="s">
        <v>662</v>
      </c>
      <c r="G149" s="30">
        <v>5</v>
      </c>
      <c r="H149" s="10">
        <v>15</v>
      </c>
      <c r="I149" s="10">
        <f>G149*H149</f>
        <v>75</v>
      </c>
      <c r="J149" s="29">
        <v>10</v>
      </c>
      <c r="K149" s="15">
        <v>6</v>
      </c>
      <c r="L149" s="15"/>
    </row>
    <row r="150" spans="1:12">
      <c r="A150" s="15">
        <v>5388</v>
      </c>
      <c r="B150" s="41" t="s">
        <v>53</v>
      </c>
      <c r="C150" s="23">
        <v>3</v>
      </c>
      <c r="D150" s="23" t="s">
        <v>52</v>
      </c>
      <c r="E150" s="19" t="s">
        <v>663</v>
      </c>
      <c r="F150" s="17" t="s">
        <v>9</v>
      </c>
      <c r="G150" s="15">
        <v>4</v>
      </c>
      <c r="H150" s="10">
        <v>25</v>
      </c>
      <c r="I150" s="10">
        <f>G150*H150</f>
        <v>100</v>
      </c>
      <c r="J150" s="26">
        <v>10</v>
      </c>
      <c r="K150" s="15">
        <v>8</v>
      </c>
      <c r="L150" s="15"/>
    </row>
    <row r="151" spans="1:12">
      <c r="A151" s="15">
        <v>5388</v>
      </c>
      <c r="B151" s="41" t="s">
        <v>53</v>
      </c>
      <c r="C151" s="23">
        <v>3</v>
      </c>
      <c r="D151" s="23" t="s">
        <v>52</v>
      </c>
      <c r="E151" s="7" t="s">
        <v>664</v>
      </c>
      <c r="F151" s="33" t="s">
        <v>9</v>
      </c>
      <c r="G151" s="23">
        <v>4</v>
      </c>
      <c r="H151" s="10">
        <v>100</v>
      </c>
      <c r="I151" s="10">
        <f>G151*H151</f>
        <v>400</v>
      </c>
      <c r="J151" s="29">
        <v>10</v>
      </c>
      <c r="K151" s="15">
        <v>3</v>
      </c>
      <c r="L151" s="15"/>
    </row>
    <row r="152" spans="1:12">
      <c r="A152" s="15">
        <v>5388</v>
      </c>
      <c r="B152" s="41" t="s">
        <v>53</v>
      </c>
      <c r="C152" s="23">
        <v>3</v>
      </c>
      <c r="D152" s="23" t="s">
        <v>52</v>
      </c>
      <c r="E152" s="19" t="s">
        <v>665</v>
      </c>
      <c r="F152" s="17" t="s">
        <v>666</v>
      </c>
      <c r="G152" s="15">
        <v>4</v>
      </c>
      <c r="H152" s="10">
        <v>90</v>
      </c>
      <c r="I152" s="10">
        <f>G152*H152</f>
        <v>360</v>
      </c>
      <c r="J152" s="26">
        <v>10</v>
      </c>
      <c r="K152" s="15">
        <v>3</v>
      </c>
      <c r="L152" s="15"/>
    </row>
    <row r="153" spans="1:12">
      <c r="A153" s="15">
        <v>5388</v>
      </c>
      <c r="B153" s="41" t="s">
        <v>53</v>
      </c>
      <c r="C153" s="23">
        <v>3</v>
      </c>
      <c r="D153" s="23" t="s">
        <v>52</v>
      </c>
      <c r="E153" s="33" t="s">
        <v>667</v>
      </c>
      <c r="F153" s="33" t="s">
        <v>668</v>
      </c>
      <c r="G153" s="23">
        <v>8</v>
      </c>
      <c r="H153" s="10">
        <v>40</v>
      </c>
      <c r="I153" s="10">
        <f>G153*H153</f>
        <v>320</v>
      </c>
      <c r="J153" s="26">
        <v>10</v>
      </c>
      <c r="K153" s="15">
        <v>12</v>
      </c>
      <c r="L153" s="15"/>
    </row>
    <row r="154" spans="1:12">
      <c r="A154" s="15">
        <v>5388</v>
      </c>
      <c r="B154" s="41" t="s">
        <v>53</v>
      </c>
      <c r="C154" s="23">
        <v>3</v>
      </c>
      <c r="D154" s="23" t="s">
        <v>52</v>
      </c>
      <c r="E154" s="7" t="s">
        <v>669</v>
      </c>
      <c r="F154" s="33" t="s">
        <v>670</v>
      </c>
      <c r="G154" s="30">
        <v>40</v>
      </c>
      <c r="H154" s="10">
        <v>37</v>
      </c>
      <c r="I154" s="10">
        <f>G154*H154</f>
        <v>1480</v>
      </c>
      <c r="J154" s="29">
        <v>20</v>
      </c>
      <c r="K154" s="15">
        <v>10</v>
      </c>
      <c r="L154" s="15"/>
    </row>
    <row r="155" spans="1:12">
      <c r="A155" s="15">
        <v>5388</v>
      </c>
      <c r="B155" s="41" t="s">
        <v>53</v>
      </c>
      <c r="C155" s="23">
        <v>3</v>
      </c>
      <c r="D155" s="23" t="s">
        <v>52</v>
      </c>
      <c r="E155" s="17" t="s">
        <v>330</v>
      </c>
      <c r="F155" s="17" t="s">
        <v>671</v>
      </c>
      <c r="G155" s="15" t="s">
        <v>440</v>
      </c>
      <c r="H155" s="10" t="s">
        <v>672</v>
      </c>
      <c r="I155" s="10">
        <f>G155*H155</f>
        <v>200</v>
      </c>
      <c r="J155" s="26" t="s">
        <v>440</v>
      </c>
      <c r="K155" s="15" t="s">
        <v>440</v>
      </c>
      <c r="L155" s="15"/>
    </row>
    <row r="156" spans="1:12">
      <c r="A156" s="15">
        <v>5388</v>
      </c>
      <c r="B156" s="41" t="s">
        <v>53</v>
      </c>
      <c r="C156" s="23">
        <v>3</v>
      </c>
      <c r="D156" s="23" t="s">
        <v>52</v>
      </c>
      <c r="E156" s="17" t="s">
        <v>673</v>
      </c>
      <c r="F156" s="17" t="s">
        <v>674</v>
      </c>
      <c r="G156" s="15">
        <v>5</v>
      </c>
      <c r="H156" s="10">
        <v>50</v>
      </c>
      <c r="I156" s="10">
        <f>G156*H156</f>
        <v>250</v>
      </c>
      <c r="J156" s="26">
        <v>20</v>
      </c>
      <c r="K156" s="15">
        <v>5</v>
      </c>
      <c r="L156" s="15"/>
    </row>
    <row r="157" spans="1:12">
      <c r="A157" s="15">
        <v>5388</v>
      </c>
      <c r="B157" s="41" t="s">
        <v>53</v>
      </c>
      <c r="C157" s="23">
        <v>3</v>
      </c>
      <c r="D157" s="23" t="s">
        <v>52</v>
      </c>
      <c r="E157" s="17" t="s">
        <v>675</v>
      </c>
      <c r="F157" s="17" t="s">
        <v>9</v>
      </c>
      <c r="G157" s="15">
        <v>8</v>
      </c>
      <c r="H157" s="10">
        <v>12</v>
      </c>
      <c r="I157" s="10">
        <f>G157*H157</f>
        <v>96</v>
      </c>
      <c r="J157" s="26">
        <v>25</v>
      </c>
      <c r="K157" s="15">
        <v>5</v>
      </c>
      <c r="L157" s="15"/>
    </row>
    <row r="158" spans="1:12">
      <c r="A158" s="15">
        <v>5388</v>
      </c>
      <c r="B158" s="41" t="s">
        <v>53</v>
      </c>
      <c r="C158" s="23">
        <v>3</v>
      </c>
      <c r="D158" s="23" t="s">
        <v>52</v>
      </c>
      <c r="E158" s="17" t="s">
        <v>676</v>
      </c>
      <c r="F158" s="17" t="s">
        <v>677</v>
      </c>
      <c r="G158" s="15">
        <v>1</v>
      </c>
      <c r="H158" s="10">
        <v>400</v>
      </c>
      <c r="I158" s="10">
        <f>G158*H158</f>
        <v>400</v>
      </c>
      <c r="J158" s="26">
        <v>50</v>
      </c>
      <c r="K158" s="15">
        <v>19</v>
      </c>
      <c r="L158" s="15"/>
    </row>
    <row r="159" spans="1:12">
      <c r="A159" s="15">
        <v>5388</v>
      </c>
      <c r="B159" s="41" t="s">
        <v>53</v>
      </c>
      <c r="C159" s="23">
        <v>3</v>
      </c>
      <c r="D159" s="23" t="s">
        <v>52</v>
      </c>
      <c r="E159" s="18" t="s">
        <v>678</v>
      </c>
      <c r="F159" s="33" t="s">
        <v>679</v>
      </c>
      <c r="G159" s="31">
        <v>1</v>
      </c>
      <c r="H159" s="10">
        <v>200</v>
      </c>
      <c r="I159" s="10">
        <f>G159*H159</f>
        <v>200</v>
      </c>
      <c r="J159" s="28">
        <v>100</v>
      </c>
      <c r="K159" s="15">
        <v>12</v>
      </c>
      <c r="L159" s="15"/>
    </row>
    <row r="160" spans="1:12">
      <c r="A160" s="15">
        <v>5388</v>
      </c>
      <c r="B160" s="41" t="s">
        <v>53</v>
      </c>
      <c r="C160" s="23">
        <v>3</v>
      </c>
      <c r="D160" s="23" t="s">
        <v>52</v>
      </c>
      <c r="E160" s="18" t="s">
        <v>680</v>
      </c>
      <c r="F160" s="33" t="s">
        <v>681</v>
      </c>
      <c r="G160" s="31">
        <v>10</v>
      </c>
      <c r="H160" s="10">
        <v>10</v>
      </c>
      <c r="I160" s="10">
        <f>G160*H160</f>
        <v>100</v>
      </c>
      <c r="J160" s="28">
        <v>50</v>
      </c>
      <c r="K160" s="15">
        <v>8</v>
      </c>
      <c r="L160" s="15"/>
    </row>
    <row r="161" spans="1:12">
      <c r="A161" s="15">
        <v>5388</v>
      </c>
      <c r="B161" s="41" t="s">
        <v>53</v>
      </c>
      <c r="C161" s="23">
        <v>3</v>
      </c>
      <c r="D161" s="23" t="s">
        <v>52</v>
      </c>
      <c r="E161" s="7" t="s">
        <v>682</v>
      </c>
      <c r="F161" s="33" t="s">
        <v>683</v>
      </c>
      <c r="G161" s="30">
        <v>1</v>
      </c>
      <c r="H161" s="10">
        <v>3000</v>
      </c>
      <c r="I161" s="10">
        <f>G161*H161</f>
        <v>3000</v>
      </c>
      <c r="J161" s="26">
        <v>100</v>
      </c>
      <c r="K161" s="15">
        <v>8</v>
      </c>
      <c r="L161" s="15"/>
    </row>
    <row r="162" spans="1:12">
      <c r="A162" s="15">
        <v>5388</v>
      </c>
      <c r="B162" s="41" t="s">
        <v>53</v>
      </c>
      <c r="C162" s="23">
        <v>3</v>
      </c>
      <c r="D162" s="23" t="s">
        <v>52</v>
      </c>
      <c r="E162" s="18" t="s">
        <v>39</v>
      </c>
      <c r="F162" s="33" t="s">
        <v>684</v>
      </c>
      <c r="G162" s="31">
        <v>5</v>
      </c>
      <c r="H162" s="10">
        <v>5</v>
      </c>
      <c r="I162" s="10">
        <f>G162*H162</f>
        <v>25</v>
      </c>
      <c r="J162" s="28">
        <v>10</v>
      </c>
      <c r="K162" s="15">
        <v>4</v>
      </c>
      <c r="L162" s="15"/>
    </row>
    <row r="163" spans="1:12">
      <c r="A163" s="15">
        <v>5388</v>
      </c>
      <c r="B163" s="41" t="s">
        <v>53</v>
      </c>
      <c r="C163" s="23">
        <v>3</v>
      </c>
      <c r="D163" s="23" t="s">
        <v>52</v>
      </c>
      <c r="E163" s="18" t="s">
        <v>685</v>
      </c>
      <c r="F163" s="33" t="s">
        <v>686</v>
      </c>
      <c r="G163" s="31">
        <v>6</v>
      </c>
      <c r="H163" s="10">
        <v>15</v>
      </c>
      <c r="I163" s="10">
        <f>G163*H163</f>
        <v>90</v>
      </c>
      <c r="J163" s="28">
        <v>20</v>
      </c>
      <c r="K163" s="15">
        <v>15</v>
      </c>
      <c r="L163" s="15"/>
    </row>
    <row r="164" spans="1:12">
      <c r="A164" s="15">
        <v>5388</v>
      </c>
      <c r="B164" s="41" t="s">
        <v>53</v>
      </c>
      <c r="C164" s="23">
        <v>3</v>
      </c>
      <c r="D164" s="23" t="s">
        <v>52</v>
      </c>
      <c r="E164" s="17" t="s">
        <v>687</v>
      </c>
      <c r="F164" s="33" t="s">
        <v>688</v>
      </c>
      <c r="G164" s="15">
        <v>5</v>
      </c>
      <c r="H164" s="10">
        <v>25</v>
      </c>
      <c r="I164" s="10">
        <f>G164*H164</f>
        <v>125</v>
      </c>
      <c r="J164" s="26">
        <v>10</v>
      </c>
      <c r="K164" s="15">
        <v>19</v>
      </c>
      <c r="L164" s="15"/>
    </row>
    <row r="165" spans="1:12">
      <c r="A165" s="15">
        <v>5388</v>
      </c>
      <c r="B165" s="41" t="s">
        <v>53</v>
      </c>
      <c r="C165" s="23">
        <v>3</v>
      </c>
      <c r="D165" s="23" t="s">
        <v>52</v>
      </c>
      <c r="E165" s="18" t="s">
        <v>689</v>
      </c>
      <c r="F165" s="33" t="s">
        <v>690</v>
      </c>
      <c r="G165" s="31">
        <v>40</v>
      </c>
      <c r="H165" s="10">
        <v>15</v>
      </c>
      <c r="I165" s="10">
        <f>G165*H165</f>
        <v>600</v>
      </c>
      <c r="J165" s="28">
        <v>20</v>
      </c>
      <c r="K165" s="15">
        <v>5</v>
      </c>
      <c r="L165" s="15"/>
    </row>
    <row r="166" spans="1:12">
      <c r="A166" s="15">
        <v>5388</v>
      </c>
      <c r="B166" s="41" t="s">
        <v>53</v>
      </c>
      <c r="C166" s="23">
        <v>3</v>
      </c>
      <c r="D166" s="23" t="s">
        <v>52</v>
      </c>
      <c r="E166" s="17" t="s">
        <v>40</v>
      </c>
      <c r="F166" s="33" t="s">
        <v>691</v>
      </c>
      <c r="G166" s="15">
        <v>20</v>
      </c>
      <c r="H166" s="10">
        <v>7</v>
      </c>
      <c r="I166" s="10">
        <f>G166*H166</f>
        <v>140</v>
      </c>
      <c r="J166" s="26">
        <v>10</v>
      </c>
      <c r="K166" s="15">
        <v>4</v>
      </c>
      <c r="L166" s="15"/>
    </row>
    <row r="167" spans="1:12">
      <c r="A167" s="15">
        <v>5388</v>
      </c>
      <c r="B167" s="41" t="s">
        <v>53</v>
      </c>
      <c r="C167" s="23">
        <v>3</v>
      </c>
      <c r="D167" s="23" t="s">
        <v>52</v>
      </c>
      <c r="E167" s="7" t="s">
        <v>692</v>
      </c>
      <c r="F167" s="33" t="s">
        <v>38</v>
      </c>
      <c r="G167" s="23">
        <v>1</v>
      </c>
      <c r="H167" s="10">
        <v>125</v>
      </c>
      <c r="I167" s="10">
        <f>G167*H167</f>
        <v>125</v>
      </c>
      <c r="J167" s="26">
        <v>100</v>
      </c>
      <c r="K167" s="15">
        <v>19</v>
      </c>
      <c r="L167" s="15"/>
    </row>
    <row r="168" spans="1:12">
      <c r="A168" s="15">
        <v>5388</v>
      </c>
      <c r="B168" s="41" t="s">
        <v>53</v>
      </c>
      <c r="C168" s="23">
        <v>3</v>
      </c>
      <c r="D168" s="23" t="s">
        <v>52</v>
      </c>
      <c r="E168" s="17" t="s">
        <v>693</v>
      </c>
      <c r="F168" s="33" t="s">
        <v>694</v>
      </c>
      <c r="G168" s="15">
        <v>4</v>
      </c>
      <c r="H168" s="10">
        <v>45</v>
      </c>
      <c r="I168" s="10">
        <f>G168*H168</f>
        <v>180</v>
      </c>
      <c r="J168" s="26">
        <v>10</v>
      </c>
      <c r="K168" s="15">
        <v>21</v>
      </c>
      <c r="L168" s="15"/>
    </row>
    <row r="169" spans="1:12">
      <c r="A169" s="15">
        <v>5388</v>
      </c>
      <c r="B169" s="41" t="s">
        <v>53</v>
      </c>
      <c r="C169" s="23">
        <v>3</v>
      </c>
      <c r="D169" s="23" t="s">
        <v>52</v>
      </c>
      <c r="E169" s="17" t="s">
        <v>695</v>
      </c>
      <c r="F169" s="33" t="s">
        <v>696</v>
      </c>
      <c r="G169" s="15">
        <v>1</v>
      </c>
      <c r="H169" s="10">
        <v>75</v>
      </c>
      <c r="I169" s="10">
        <f>G169*H169</f>
        <v>75</v>
      </c>
      <c r="J169" s="26">
        <v>100</v>
      </c>
      <c r="K169" s="15">
        <v>21</v>
      </c>
      <c r="L169" s="15"/>
    </row>
    <row r="170" spans="1:12">
      <c r="A170" s="15">
        <v>5388</v>
      </c>
      <c r="B170" s="41" t="s">
        <v>53</v>
      </c>
      <c r="C170" s="23">
        <v>3</v>
      </c>
      <c r="D170" s="23" t="s">
        <v>52</v>
      </c>
      <c r="E170" s="17" t="s">
        <v>697</v>
      </c>
      <c r="F170" s="33" t="s">
        <v>698</v>
      </c>
      <c r="G170" s="15">
        <v>1</v>
      </c>
      <c r="H170" s="10">
        <v>40</v>
      </c>
      <c r="I170" s="10">
        <f>G170*H170</f>
        <v>40</v>
      </c>
      <c r="J170" s="26">
        <v>50</v>
      </c>
      <c r="K170" s="15">
        <v>5</v>
      </c>
      <c r="L170" s="15"/>
    </row>
    <row r="171" spans="1:12">
      <c r="A171" s="15">
        <v>5388</v>
      </c>
      <c r="B171" s="41" t="s">
        <v>53</v>
      </c>
      <c r="C171" s="23">
        <v>3</v>
      </c>
      <c r="D171" s="23" t="s">
        <v>52</v>
      </c>
      <c r="E171" s="17" t="s">
        <v>699</v>
      </c>
      <c r="F171" s="33" t="s">
        <v>700</v>
      </c>
      <c r="G171" s="15">
        <v>1</v>
      </c>
      <c r="H171" s="10">
        <v>3000</v>
      </c>
      <c r="I171" s="10">
        <f>G171*H171</f>
        <v>3000</v>
      </c>
      <c r="J171" s="26">
        <v>20</v>
      </c>
      <c r="K171" s="15">
        <v>12</v>
      </c>
      <c r="L171" s="15"/>
    </row>
    <row r="172" spans="1:12">
      <c r="A172" s="15">
        <v>5388</v>
      </c>
      <c r="B172" s="41" t="s">
        <v>53</v>
      </c>
      <c r="C172" s="23">
        <v>3</v>
      </c>
      <c r="D172" s="23" t="s">
        <v>52</v>
      </c>
      <c r="E172" s="17" t="s">
        <v>699</v>
      </c>
      <c r="F172" s="17" t="s">
        <v>701</v>
      </c>
      <c r="G172" s="15">
        <v>1</v>
      </c>
      <c r="H172" s="10">
        <v>800</v>
      </c>
      <c r="I172" s="10">
        <f>G172*H172</f>
        <v>800</v>
      </c>
      <c r="J172" s="26">
        <v>50</v>
      </c>
      <c r="K172" s="15">
        <v>12</v>
      </c>
      <c r="L172" s="15"/>
    </row>
    <row r="173" spans="1:12">
      <c r="A173" s="15">
        <v>5388</v>
      </c>
      <c r="B173" s="41" t="s">
        <v>53</v>
      </c>
      <c r="C173" s="23">
        <v>3</v>
      </c>
      <c r="D173" s="23" t="s">
        <v>52</v>
      </c>
      <c r="E173" s="7" t="s">
        <v>702</v>
      </c>
      <c r="F173" s="7" t="s">
        <v>703</v>
      </c>
      <c r="G173" s="30">
        <v>1</v>
      </c>
      <c r="H173" s="10">
        <v>80</v>
      </c>
      <c r="I173" s="10">
        <f>G173*H173</f>
        <v>80</v>
      </c>
      <c r="J173" s="29">
        <v>100</v>
      </c>
      <c r="K173" s="15">
        <v>21</v>
      </c>
      <c r="L173" s="15"/>
    </row>
    <row r="174" spans="1:12">
      <c r="A174" s="15">
        <v>5388</v>
      </c>
      <c r="B174" s="41" t="s">
        <v>53</v>
      </c>
      <c r="C174" s="23">
        <v>3</v>
      </c>
      <c r="D174" s="23" t="s">
        <v>52</v>
      </c>
      <c r="E174" s="7" t="s">
        <v>702</v>
      </c>
      <c r="F174" s="7" t="s">
        <v>704</v>
      </c>
      <c r="G174" s="30">
        <v>24</v>
      </c>
      <c r="H174" s="10">
        <v>0.5</v>
      </c>
      <c r="I174" s="10">
        <f>G174*H174</f>
        <v>12</v>
      </c>
      <c r="J174" s="29">
        <v>100</v>
      </c>
      <c r="K174" s="15">
        <v>8</v>
      </c>
      <c r="L174" s="15"/>
    </row>
    <row r="175" spans="1:12">
      <c r="A175" s="15">
        <v>5388</v>
      </c>
      <c r="B175" s="41" t="s">
        <v>53</v>
      </c>
      <c r="C175" s="23">
        <v>3</v>
      </c>
      <c r="D175" s="23" t="s">
        <v>52</v>
      </c>
      <c r="E175" s="17" t="s">
        <v>705</v>
      </c>
      <c r="F175" s="17" t="s">
        <v>706</v>
      </c>
      <c r="G175" s="15">
        <v>3</v>
      </c>
      <c r="H175" s="10">
        <v>45</v>
      </c>
      <c r="I175" s="10">
        <f>G175*H175</f>
        <v>135</v>
      </c>
      <c r="J175" s="26">
        <v>10</v>
      </c>
      <c r="K175" s="15">
        <v>5</v>
      </c>
      <c r="L175" s="15"/>
    </row>
    <row r="176" spans="1:12">
      <c r="A176" s="15">
        <v>5388</v>
      </c>
      <c r="B176" s="41" t="s">
        <v>53</v>
      </c>
      <c r="C176" s="23">
        <v>3</v>
      </c>
      <c r="D176" s="23" t="s">
        <v>52</v>
      </c>
      <c r="E176" s="48" t="s">
        <v>41</v>
      </c>
      <c r="F176" s="48" t="s">
        <v>707</v>
      </c>
      <c r="G176" s="49">
        <v>10</v>
      </c>
      <c r="H176" s="10">
        <v>20</v>
      </c>
      <c r="I176" s="10">
        <f>G176*H176</f>
        <v>200</v>
      </c>
      <c r="J176" s="51">
        <v>20</v>
      </c>
      <c r="K176" s="15">
        <v>6</v>
      </c>
      <c r="L176" s="15"/>
    </row>
    <row r="177" spans="1:12">
      <c r="A177" s="15">
        <v>5388</v>
      </c>
      <c r="B177" s="41" t="s">
        <v>53</v>
      </c>
      <c r="C177" s="23">
        <v>3</v>
      </c>
      <c r="D177" s="23" t="s">
        <v>52</v>
      </c>
      <c r="E177" s="17" t="s">
        <v>708</v>
      </c>
      <c r="F177" s="17" t="s">
        <v>709</v>
      </c>
      <c r="G177" s="15">
        <v>20</v>
      </c>
      <c r="H177" s="10">
        <v>50</v>
      </c>
      <c r="I177" s="10">
        <f>G177*H177</f>
        <v>1000</v>
      </c>
      <c r="J177" s="26">
        <v>25</v>
      </c>
      <c r="K177" s="15">
        <v>6</v>
      </c>
      <c r="L177" s="15"/>
    </row>
    <row r="178" spans="1:12">
      <c r="A178" s="15">
        <v>5388</v>
      </c>
      <c r="B178" s="41" t="s">
        <v>53</v>
      </c>
      <c r="C178" s="23">
        <v>3</v>
      </c>
      <c r="D178" s="23" t="s">
        <v>52</v>
      </c>
      <c r="E178" s="17" t="s">
        <v>407</v>
      </c>
      <c r="F178" s="33" t="s">
        <v>710</v>
      </c>
      <c r="G178" s="15">
        <v>5</v>
      </c>
      <c r="H178" s="10">
        <v>80</v>
      </c>
      <c r="I178" s="10">
        <f>G178*H178</f>
        <v>400</v>
      </c>
      <c r="J178" s="28">
        <v>20</v>
      </c>
      <c r="K178" s="15">
        <v>5</v>
      </c>
      <c r="L178" s="15"/>
    </row>
    <row r="179" spans="1:12">
      <c r="A179" s="15">
        <v>5388</v>
      </c>
      <c r="B179" s="41" t="s">
        <v>53</v>
      </c>
      <c r="C179" s="23">
        <v>3</v>
      </c>
      <c r="D179" s="23" t="s">
        <v>52</v>
      </c>
      <c r="E179" s="17" t="s">
        <v>411</v>
      </c>
      <c r="F179" s="33" t="s">
        <v>711</v>
      </c>
      <c r="G179" s="15">
        <v>10</v>
      </c>
      <c r="H179" s="10">
        <v>50</v>
      </c>
      <c r="I179" s="10">
        <f>G179*H179</f>
        <v>500</v>
      </c>
      <c r="J179" s="26">
        <v>10</v>
      </c>
      <c r="K179" s="15">
        <v>12</v>
      </c>
      <c r="L179" s="15"/>
    </row>
    <row r="180" spans="1:12">
      <c r="A180" s="15">
        <v>5388</v>
      </c>
      <c r="B180" s="41" t="s">
        <v>53</v>
      </c>
      <c r="C180" s="23">
        <v>3</v>
      </c>
      <c r="D180" s="23" t="s">
        <v>52</v>
      </c>
      <c r="E180" s="17" t="s">
        <v>712</v>
      </c>
      <c r="F180" s="33" t="s">
        <v>713</v>
      </c>
      <c r="G180" s="15">
        <v>10</v>
      </c>
      <c r="H180" s="10">
        <v>80</v>
      </c>
      <c r="I180" s="10">
        <f>G180*H180</f>
        <v>800</v>
      </c>
      <c r="J180" s="26">
        <v>10</v>
      </c>
      <c r="K180" s="15">
        <v>5</v>
      </c>
      <c r="L180" s="15"/>
    </row>
    <row r="181" spans="1:12">
      <c r="A181" s="15">
        <v>5388</v>
      </c>
      <c r="B181" s="41" t="s">
        <v>53</v>
      </c>
      <c r="C181" s="23">
        <v>3</v>
      </c>
      <c r="D181" s="23" t="s">
        <v>52</v>
      </c>
      <c r="E181" s="17" t="s">
        <v>51</v>
      </c>
      <c r="F181" s="33" t="s">
        <v>714</v>
      </c>
      <c r="G181" s="15">
        <v>4</v>
      </c>
      <c r="H181" s="10">
        <v>35</v>
      </c>
      <c r="I181" s="10">
        <f>G181*H181</f>
        <v>140</v>
      </c>
      <c r="J181" s="26">
        <v>20</v>
      </c>
      <c r="K181" s="15">
        <v>21</v>
      </c>
      <c r="L181" s="15"/>
    </row>
    <row r="182" spans="1:12">
      <c r="A182" s="15">
        <v>5388</v>
      </c>
      <c r="B182" s="41" t="s">
        <v>53</v>
      </c>
      <c r="C182" s="23">
        <v>3</v>
      </c>
      <c r="D182" s="23" t="s">
        <v>52</v>
      </c>
      <c r="E182" s="17" t="s">
        <v>51</v>
      </c>
      <c r="F182" s="33" t="s">
        <v>715</v>
      </c>
      <c r="G182" s="15">
        <v>4</v>
      </c>
      <c r="H182" s="10">
        <v>35</v>
      </c>
      <c r="I182" s="10">
        <f>G182*H182</f>
        <v>140</v>
      </c>
      <c r="J182" s="26">
        <v>20</v>
      </c>
      <c r="K182" s="15">
        <v>21</v>
      </c>
      <c r="L182" s="15"/>
    </row>
    <row r="183" spans="1:12">
      <c r="A183" s="15">
        <v>5388</v>
      </c>
      <c r="B183" s="41" t="s">
        <v>53</v>
      </c>
      <c r="C183" s="23">
        <v>3</v>
      </c>
      <c r="D183" s="23" t="s">
        <v>52</v>
      </c>
      <c r="E183" s="7" t="s">
        <v>716</v>
      </c>
      <c r="F183" s="40" t="s">
        <v>717</v>
      </c>
      <c r="G183" s="23">
        <v>2</v>
      </c>
      <c r="H183" s="10">
        <v>3</v>
      </c>
      <c r="I183" s="10">
        <f>G183*H183</f>
        <v>6</v>
      </c>
      <c r="J183" s="15">
        <v>100</v>
      </c>
      <c r="K183" s="15">
        <v>10</v>
      </c>
      <c r="L183" s="15"/>
    </row>
    <row r="184" spans="1:12">
      <c r="A184" s="15">
        <v>5388</v>
      </c>
      <c r="B184" s="41" t="s">
        <v>53</v>
      </c>
      <c r="C184" s="23">
        <v>3</v>
      </c>
      <c r="D184" s="23" t="s">
        <v>52</v>
      </c>
      <c r="E184" s="17" t="s">
        <v>718</v>
      </c>
      <c r="F184" s="17" t="s">
        <v>9</v>
      </c>
      <c r="G184" s="15">
        <v>2</v>
      </c>
      <c r="H184" s="10">
        <v>100</v>
      </c>
      <c r="I184" s="10">
        <f>G184*H184</f>
        <v>200</v>
      </c>
      <c r="J184" s="26">
        <v>20</v>
      </c>
      <c r="K184" s="15">
        <v>21</v>
      </c>
      <c r="L184" s="15"/>
    </row>
    <row r="185" spans="1:12">
      <c r="A185" s="15">
        <v>5388</v>
      </c>
      <c r="B185" s="41" t="s">
        <v>53</v>
      </c>
      <c r="C185" s="23">
        <v>3</v>
      </c>
      <c r="D185" s="23" t="s">
        <v>52</v>
      </c>
      <c r="E185" s="19" t="s">
        <v>719</v>
      </c>
      <c r="F185" s="17" t="s">
        <v>720</v>
      </c>
      <c r="G185" s="15">
        <v>1</v>
      </c>
      <c r="H185" s="10">
        <v>25</v>
      </c>
      <c r="I185" s="10">
        <f>G185*H185</f>
        <v>25</v>
      </c>
      <c r="J185" s="26">
        <v>100</v>
      </c>
      <c r="K185" s="15">
        <v>3</v>
      </c>
      <c r="L185" s="15"/>
    </row>
    <row r="186" spans="1:12">
      <c r="A186" s="15">
        <v>5388</v>
      </c>
      <c r="B186" s="41" t="s">
        <v>53</v>
      </c>
      <c r="C186" s="23">
        <v>3</v>
      </c>
      <c r="D186" s="23" t="s">
        <v>52</v>
      </c>
      <c r="E186" s="19" t="s">
        <v>721</v>
      </c>
      <c r="F186" s="19" t="s">
        <v>722</v>
      </c>
      <c r="G186" s="15">
        <v>100</v>
      </c>
      <c r="H186" s="10">
        <v>2.5</v>
      </c>
      <c r="I186" s="10">
        <f>G186*H186</f>
        <v>250</v>
      </c>
      <c r="J186" s="29">
        <v>100</v>
      </c>
      <c r="K186" s="15">
        <v>6</v>
      </c>
      <c r="L186" s="15"/>
    </row>
    <row r="187" spans="1:12">
      <c r="A187" s="15">
        <v>5388</v>
      </c>
      <c r="B187" s="41" t="s">
        <v>53</v>
      </c>
      <c r="C187" s="23">
        <v>3</v>
      </c>
      <c r="D187" s="23" t="s">
        <v>52</v>
      </c>
      <c r="E187" s="17" t="s">
        <v>721</v>
      </c>
      <c r="F187" s="17" t="s">
        <v>723</v>
      </c>
      <c r="G187" s="15">
        <v>300</v>
      </c>
      <c r="H187" s="10">
        <v>0.6</v>
      </c>
      <c r="I187" s="10">
        <f>G187*H187</f>
        <v>180</v>
      </c>
      <c r="J187" s="26">
        <v>100</v>
      </c>
      <c r="K187" s="15">
        <v>8</v>
      </c>
      <c r="L187" s="15"/>
    </row>
    <row r="188" spans="1:12">
      <c r="A188" s="15">
        <v>5388</v>
      </c>
      <c r="B188" s="41" t="s">
        <v>53</v>
      </c>
      <c r="C188" s="23">
        <v>3</v>
      </c>
      <c r="D188" s="23" t="s">
        <v>52</v>
      </c>
      <c r="E188" s="17" t="s">
        <v>724</v>
      </c>
      <c r="F188" s="17" t="s">
        <v>9</v>
      </c>
      <c r="G188" s="15">
        <v>1</v>
      </c>
      <c r="H188" s="10">
        <v>310</v>
      </c>
      <c r="I188" s="10">
        <f>G188*H188</f>
        <v>310</v>
      </c>
      <c r="J188" s="28">
        <v>100</v>
      </c>
      <c r="K188" s="15">
        <v>6</v>
      </c>
      <c r="L188" s="15"/>
    </row>
    <row r="189" spans="1:12">
      <c r="A189" s="15">
        <v>5388</v>
      </c>
      <c r="B189" s="41" t="s">
        <v>53</v>
      </c>
      <c r="C189" s="23">
        <v>3</v>
      </c>
      <c r="D189" s="23" t="s">
        <v>52</v>
      </c>
      <c r="E189" s="17" t="s">
        <v>725</v>
      </c>
      <c r="F189" s="17" t="s">
        <v>726</v>
      </c>
      <c r="G189" s="15">
        <v>1</v>
      </c>
      <c r="H189" s="10">
        <v>650</v>
      </c>
      <c r="I189" s="10">
        <f>G189*H189</f>
        <v>650</v>
      </c>
      <c r="J189" s="28">
        <v>100</v>
      </c>
      <c r="K189" s="15">
        <v>8</v>
      </c>
      <c r="L189" s="15"/>
    </row>
    <row r="190" spans="1:12">
      <c r="A190" s="15">
        <v>5388</v>
      </c>
      <c r="B190" s="41" t="s">
        <v>53</v>
      </c>
      <c r="C190" s="23">
        <v>3</v>
      </c>
      <c r="D190" s="23" t="s">
        <v>52</v>
      </c>
      <c r="E190" s="18" t="s">
        <v>727</v>
      </c>
      <c r="F190" s="18" t="s">
        <v>9</v>
      </c>
      <c r="G190" s="31">
        <v>4</v>
      </c>
      <c r="H190" s="10">
        <v>32</v>
      </c>
      <c r="I190" s="10">
        <f>G190*H190</f>
        <v>128</v>
      </c>
      <c r="J190" s="28">
        <v>25</v>
      </c>
      <c r="K190" s="15">
        <v>3</v>
      </c>
      <c r="L190" s="15"/>
    </row>
    <row r="191" spans="1:12">
      <c r="A191" s="15">
        <v>5388</v>
      </c>
      <c r="B191" s="41" t="s">
        <v>53</v>
      </c>
      <c r="C191" s="23">
        <v>3</v>
      </c>
      <c r="D191" s="23" t="s">
        <v>52</v>
      </c>
      <c r="E191" s="34" t="s">
        <v>728</v>
      </c>
      <c r="F191" s="17" t="s">
        <v>729</v>
      </c>
      <c r="G191" s="15">
        <v>10</v>
      </c>
      <c r="H191" s="10">
        <v>45</v>
      </c>
      <c r="I191" s="10">
        <f>G191*H191</f>
        <v>450</v>
      </c>
      <c r="J191" s="26">
        <v>25</v>
      </c>
      <c r="K191" s="15">
        <v>5</v>
      </c>
      <c r="L191" s="15"/>
    </row>
  </sheetData>
  <sheetProtection selectLockedCells="1" sort="0"/>
  <mergeCells count="2">
    <mergeCell ref="A4:K4"/>
    <mergeCell ref="A3:K3"/>
  </mergeCells>
  <pageMargins left="0.25" right="0.25" top="0.75" bottom="0.75" header="0.3" footer="0.3"/>
  <pageSetup paperSize="5" scale="5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MAO!Zone_d_impression</vt:lpstr>
      <vt:lpstr>RM!Zone_d_impression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Cloutier (externe)</dc:creator>
  <cp:lastModifiedBy>Ann Francoeur (externe)</cp:lastModifiedBy>
  <cp:lastPrinted>2022-08-29T15:06:19Z</cp:lastPrinted>
  <dcterms:created xsi:type="dcterms:W3CDTF">2022-03-01T19:27:03Z</dcterms:created>
  <dcterms:modified xsi:type="dcterms:W3CDTF">2024-11-20T16:09:00Z</dcterms:modified>
</cp:coreProperties>
</file>